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уршолпан\Desktop\МАНЕТОРИНГ 2024 ЖАНА\"/>
    </mc:Choice>
  </mc:AlternateContent>
  <bookViews>
    <workbookView xWindow="0" yWindow="0" windowWidth="23040" windowHeight="8688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5" l="1"/>
  <c r="D31" i="5" l="1"/>
  <c r="D33" i="5"/>
  <c r="D32" i="5"/>
  <c r="D24" i="2" l="1"/>
  <c r="D41" i="5" l="1"/>
  <c r="D43" i="5"/>
  <c r="D40" i="5"/>
  <c r="L37" i="5"/>
  <c r="L38" i="5"/>
  <c r="L39" i="5"/>
  <c r="L36" i="5"/>
  <c r="IO19" i="5"/>
  <c r="E29" i="4"/>
  <c r="D29" i="4" s="1"/>
  <c r="E30" i="4"/>
  <c r="D41" i="4"/>
  <c r="D42" i="4"/>
  <c r="D43" i="4"/>
  <c r="D44" i="4"/>
  <c r="L39" i="4"/>
  <c r="L37" i="4"/>
  <c r="J38" i="4"/>
  <c r="J37" i="4"/>
  <c r="H37" i="4"/>
  <c r="F38" i="4"/>
  <c r="D37" i="4"/>
  <c r="F30" i="4"/>
  <c r="D25" i="4"/>
  <c r="D33" i="4"/>
  <c r="D34" i="4"/>
  <c r="H29" i="4"/>
  <c r="F28" i="4"/>
  <c r="D28" i="4"/>
  <c r="D23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B20" i="4"/>
  <c r="BD20" i="4"/>
  <c r="BE20" i="4"/>
  <c r="BF20" i="4"/>
  <c r="BG20" i="4"/>
  <c r="BH20" i="4"/>
  <c r="BI20" i="4"/>
  <c r="BK20" i="4"/>
  <c r="BL20" i="4"/>
  <c r="BM20" i="4"/>
  <c r="BN20" i="4"/>
  <c r="BO20" i="4"/>
  <c r="BP20" i="4"/>
  <c r="BR20" i="4"/>
  <c r="BS20" i="4"/>
  <c r="BT20" i="4"/>
  <c r="BU20" i="4"/>
  <c r="BV20" i="4"/>
  <c r="BW20" i="4"/>
  <c r="BX20" i="4"/>
  <c r="BY20" i="4"/>
  <c r="BZ20" i="4"/>
  <c r="CA20" i="4"/>
  <c r="CB20" i="4"/>
  <c r="CD20" i="4"/>
  <c r="CE20" i="4"/>
  <c r="CF20" i="4"/>
  <c r="CG20" i="4"/>
  <c r="CH20" i="4"/>
  <c r="CI20" i="4"/>
  <c r="CJ20" i="4"/>
  <c r="CK20" i="4"/>
  <c r="CL20" i="4"/>
  <c r="CM20" i="4"/>
  <c r="CN20" i="4"/>
  <c r="CO20" i="4"/>
  <c r="CP20" i="4"/>
  <c r="CQ20" i="4"/>
  <c r="CR20" i="4"/>
  <c r="CS20" i="4"/>
  <c r="CU20" i="4"/>
  <c r="CW20" i="4"/>
  <c r="CX20" i="4"/>
  <c r="CY20" i="4"/>
  <c r="CZ20" i="4"/>
  <c r="DA20" i="4"/>
  <c r="DB20" i="4"/>
  <c r="DD20" i="4"/>
  <c r="DE20" i="4"/>
  <c r="DF20" i="4"/>
  <c r="DG20" i="4"/>
  <c r="DH20" i="4"/>
  <c r="DI20" i="4"/>
  <c r="DJ20" i="4"/>
  <c r="DK20" i="4"/>
  <c r="DM20" i="4"/>
  <c r="DN20" i="4"/>
  <c r="DO20" i="4"/>
  <c r="DP20" i="4"/>
  <c r="DQ20" i="4"/>
  <c r="DR20" i="4"/>
  <c r="DS20" i="4"/>
  <c r="DT20" i="4"/>
  <c r="DU20" i="4"/>
  <c r="DW20" i="4"/>
  <c r="DX20" i="4"/>
  <c r="DY20" i="4"/>
  <c r="DZ20" i="4"/>
  <c r="EA20" i="4"/>
  <c r="EB20" i="4"/>
  <c r="EC20" i="4"/>
  <c r="ED20" i="4"/>
  <c r="EE20" i="4"/>
  <c r="EF20" i="4"/>
  <c r="EG20" i="4"/>
  <c r="EH20" i="4"/>
  <c r="EI20" i="4"/>
  <c r="EJ20" i="4"/>
  <c r="EK20" i="4"/>
  <c r="EL20" i="4"/>
  <c r="EN20" i="4"/>
  <c r="EP20" i="4"/>
  <c r="EQ20" i="4"/>
  <c r="ER20" i="4"/>
  <c r="ES20" i="4"/>
  <c r="ET20" i="4"/>
  <c r="EU20" i="4"/>
  <c r="EW20" i="4"/>
  <c r="EX20" i="4"/>
  <c r="EY20" i="4"/>
  <c r="EZ20" i="4"/>
  <c r="FA20" i="4"/>
  <c r="FB20" i="4"/>
  <c r="FC20" i="4"/>
  <c r="FD20" i="4"/>
  <c r="FF20" i="4"/>
  <c r="FG20" i="4"/>
  <c r="FH20" i="4"/>
  <c r="FI20" i="4"/>
  <c r="FJ20" i="4"/>
  <c r="FK20" i="4"/>
  <c r="FL20" i="4"/>
  <c r="FM20" i="4"/>
  <c r="FN20" i="4"/>
  <c r="FO20" i="4"/>
  <c r="FQ20" i="4"/>
  <c r="FR20" i="4"/>
  <c r="FS20" i="4"/>
  <c r="FT20" i="4"/>
  <c r="FU20" i="4"/>
  <c r="FV20" i="4"/>
  <c r="FW20" i="4"/>
  <c r="FX20" i="4"/>
  <c r="FY20" i="4"/>
  <c r="FZ20" i="4"/>
  <c r="GA20" i="4"/>
  <c r="GB20" i="4"/>
  <c r="GC20" i="4"/>
  <c r="GD20" i="4"/>
  <c r="GE20" i="4"/>
  <c r="GF20" i="4"/>
  <c r="GG20" i="4"/>
  <c r="GH20" i="4"/>
  <c r="GI20" i="4"/>
  <c r="GJ20" i="4"/>
  <c r="GK20" i="4"/>
  <c r="GL20" i="4"/>
  <c r="GM20" i="4"/>
  <c r="GN20" i="4"/>
  <c r="GO20" i="4"/>
  <c r="GP20" i="4"/>
  <c r="GQ20" i="4"/>
  <c r="GR20" i="4"/>
  <c r="D20" i="4"/>
  <c r="D24" i="3"/>
  <c r="D26" i="3"/>
  <c r="D44" i="3"/>
  <c r="D43" i="3"/>
  <c r="L40" i="3"/>
  <c r="L39" i="3"/>
  <c r="J40" i="3"/>
  <c r="J39" i="3"/>
  <c r="J38" i="3"/>
  <c r="H40" i="3"/>
  <c r="H39" i="3"/>
  <c r="H38" i="3"/>
  <c r="F40" i="3"/>
  <c r="F39" i="3"/>
  <c r="F38" i="3"/>
  <c r="D40" i="3"/>
  <c r="D39" i="3"/>
  <c r="D38" i="3"/>
  <c r="D35" i="3"/>
  <c r="D34" i="3"/>
  <c r="D33" i="3"/>
  <c r="H31" i="3"/>
  <c r="H30" i="3"/>
  <c r="H29" i="3"/>
  <c r="F31" i="3"/>
  <c r="F30" i="3"/>
  <c r="F29" i="3"/>
  <c r="D31" i="3"/>
  <c r="D30" i="3"/>
  <c r="D29" i="3"/>
  <c r="D25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DC21" i="3"/>
  <c r="DD21" i="3"/>
  <c r="DE21" i="3"/>
  <c r="DF21" i="3"/>
  <c r="DG21" i="3"/>
  <c r="DH21" i="3"/>
  <c r="DI21" i="3"/>
  <c r="DJ21" i="3"/>
  <c r="DK21" i="3"/>
  <c r="DL21" i="3"/>
  <c r="DM21" i="3"/>
  <c r="DN21" i="3"/>
  <c r="DO21" i="3"/>
  <c r="DP21" i="3"/>
  <c r="DQ21" i="3"/>
  <c r="DR21" i="3"/>
  <c r="DS21" i="3"/>
  <c r="DT21" i="3"/>
  <c r="DU21" i="3"/>
  <c r="DV21" i="3"/>
  <c r="DW21" i="3"/>
  <c r="DX21" i="3"/>
  <c r="DY21" i="3"/>
  <c r="DZ21" i="3"/>
  <c r="EA21" i="3"/>
  <c r="EB21" i="3"/>
  <c r="EC21" i="3"/>
  <c r="ED21" i="3"/>
  <c r="EE21" i="3"/>
  <c r="EF21" i="3"/>
  <c r="EG21" i="3"/>
  <c r="EH21" i="3"/>
  <c r="EI21" i="3"/>
  <c r="EJ21" i="3"/>
  <c r="EK21" i="3"/>
  <c r="EL21" i="3"/>
  <c r="EM21" i="3"/>
  <c r="EN21" i="3"/>
  <c r="EO21" i="3"/>
  <c r="EP21" i="3"/>
  <c r="EQ21" i="3"/>
  <c r="ER21" i="3"/>
  <c r="ES21" i="3"/>
  <c r="EU21" i="3"/>
  <c r="EV21" i="3"/>
  <c r="EX21" i="3"/>
  <c r="EY21" i="3"/>
  <c r="EZ21" i="3"/>
  <c r="FA21" i="3"/>
  <c r="FB21" i="3"/>
  <c r="FC21" i="3"/>
  <c r="FD21" i="3"/>
  <c r="FE21" i="3"/>
  <c r="FF21" i="3"/>
  <c r="FG21" i="3"/>
  <c r="FH21" i="3"/>
  <c r="FI21" i="3"/>
  <c r="FJ21" i="3"/>
  <c r="FK21" i="3"/>
  <c r="C21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18" i="5"/>
  <c r="FU19" i="5" s="1"/>
  <c r="BT20" i="2"/>
  <c r="BT2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20" i="2"/>
  <c r="C21" i="2" s="1"/>
  <c r="D20" i="2"/>
  <c r="D21" i="2" s="1"/>
  <c r="E20" i="2"/>
  <c r="E21" i="2" s="1"/>
  <c r="F20" i="2"/>
  <c r="F21" i="2" s="1"/>
  <c r="G20" i="2"/>
  <c r="G21" i="2" s="1"/>
  <c r="H20" i="2"/>
  <c r="H21" i="2" s="1"/>
  <c r="I20" i="2"/>
  <c r="I21" i="2" s="1"/>
  <c r="J20" i="2"/>
  <c r="J21" i="2" s="1"/>
  <c r="K20" i="2"/>
  <c r="K21" i="2" s="1"/>
  <c r="L20" i="2"/>
  <c r="L21" i="2" s="1"/>
  <c r="M20" i="2"/>
  <c r="M21" i="2" s="1"/>
  <c r="N20" i="2"/>
  <c r="N21" i="2" s="1"/>
  <c r="O20" i="2"/>
  <c r="O21" i="2" s="1"/>
  <c r="P20" i="2"/>
  <c r="P21" i="2" s="1"/>
  <c r="Q20" i="2"/>
  <c r="Q21" i="2" s="1"/>
  <c r="R20" i="2"/>
  <c r="R21" i="2" s="1"/>
  <c r="S20" i="2"/>
  <c r="S21" i="2" s="1"/>
  <c r="T20" i="2"/>
  <c r="T21" i="2" s="1"/>
  <c r="U20" i="2"/>
  <c r="U21" i="2" s="1"/>
  <c r="V20" i="2"/>
  <c r="V21" i="2" s="1"/>
  <c r="W20" i="2"/>
  <c r="W21" i="2" s="1"/>
  <c r="X20" i="2"/>
  <c r="X21" i="2" s="1"/>
  <c r="Y20" i="2"/>
  <c r="Y21" i="2" s="1"/>
  <c r="Z20" i="2"/>
  <c r="Z21" i="2" s="1"/>
  <c r="AA20" i="2"/>
  <c r="AA21" i="2" s="1"/>
  <c r="AB20" i="2"/>
  <c r="AB21" i="2" s="1"/>
  <c r="AC20" i="2"/>
  <c r="AC21" i="2" s="1"/>
  <c r="AD20" i="2"/>
  <c r="AD21" i="2" s="1"/>
  <c r="AE20" i="2"/>
  <c r="AE21" i="2" s="1"/>
  <c r="AF20" i="2"/>
  <c r="AF21" i="2" s="1"/>
  <c r="AG20" i="2"/>
  <c r="AG21" i="2" s="1"/>
  <c r="AH20" i="2"/>
  <c r="AH21" i="2" s="1"/>
  <c r="AI20" i="2"/>
  <c r="AI21" i="2" s="1"/>
  <c r="AJ20" i="2"/>
  <c r="AJ21" i="2" s="1"/>
  <c r="AK20" i="2"/>
  <c r="AK21" i="2" s="1"/>
  <c r="AL20" i="2"/>
  <c r="AL21" i="2" s="1"/>
  <c r="AM20" i="2"/>
  <c r="AM21" i="2" s="1"/>
  <c r="AN20" i="2"/>
  <c r="AN21" i="2" s="1"/>
  <c r="AO20" i="2"/>
  <c r="AO21" i="2" s="1"/>
  <c r="AP20" i="2"/>
  <c r="AP21" i="2" s="1"/>
  <c r="AQ20" i="2"/>
  <c r="AQ21" i="2" s="1"/>
  <c r="AR20" i="2"/>
  <c r="AR21" i="2" s="1"/>
  <c r="AS20" i="2"/>
  <c r="AS21" i="2" s="1"/>
  <c r="AT20" i="2"/>
  <c r="AT21" i="2" s="1"/>
  <c r="AU20" i="2"/>
  <c r="AU21" i="2" s="1"/>
  <c r="AV20" i="2"/>
  <c r="AV21" i="2" s="1"/>
  <c r="AW20" i="2"/>
  <c r="AW21" i="2" s="1"/>
  <c r="AX20" i="2"/>
  <c r="AX21" i="2" s="1"/>
  <c r="AY20" i="2"/>
  <c r="AY21" i="2" s="1"/>
  <c r="AZ20" i="2"/>
  <c r="AZ21" i="2" s="1"/>
  <c r="BA20" i="2"/>
  <c r="BA21" i="2" s="1"/>
  <c r="BB20" i="2"/>
  <c r="BB21" i="2" s="1"/>
  <c r="BC20" i="2"/>
  <c r="BC21" i="2" s="1"/>
  <c r="BD20" i="2"/>
  <c r="BD21" i="2" s="1"/>
  <c r="BE20" i="2"/>
  <c r="BE21" i="2" s="1"/>
  <c r="BF20" i="2"/>
  <c r="BF21" i="2" s="1"/>
  <c r="BG20" i="2"/>
  <c r="BG21" i="2" s="1"/>
  <c r="BH20" i="2"/>
  <c r="BH21" i="2" s="1"/>
  <c r="BI20" i="2"/>
  <c r="BI21" i="2" s="1"/>
  <c r="BJ20" i="2"/>
  <c r="BJ21" i="2" s="1"/>
  <c r="BK20" i="2"/>
  <c r="BK21" i="2" s="1"/>
  <c r="BL20" i="2"/>
  <c r="BL21" i="2" s="1"/>
  <c r="BM20" i="2"/>
  <c r="BM21" i="2" s="1"/>
  <c r="BN20" i="2"/>
  <c r="BN21" i="2" s="1"/>
  <c r="BO20" i="2"/>
  <c r="BO21" i="2" s="1"/>
  <c r="BP20" i="2"/>
  <c r="BP21" i="2" s="1"/>
  <c r="BQ20" i="2"/>
  <c r="BQ21" i="2" s="1"/>
  <c r="BR20" i="2"/>
  <c r="BR21" i="2" s="1"/>
  <c r="BS20" i="2"/>
  <c r="BS21" i="2" s="1"/>
  <c r="BU20" i="2"/>
  <c r="BU21" i="2" s="1"/>
  <c r="BV20" i="2"/>
  <c r="BV21" i="2" s="1"/>
  <c r="BW20" i="2"/>
  <c r="BW21" i="2" s="1"/>
  <c r="BX20" i="2"/>
  <c r="BX21" i="2" s="1"/>
  <c r="BY20" i="2"/>
  <c r="BY21" i="2" s="1"/>
  <c r="BZ20" i="2"/>
  <c r="BZ21" i="2" s="1"/>
  <c r="CA20" i="2"/>
  <c r="CA21" i="2" s="1"/>
  <c r="CB20" i="2"/>
  <c r="CB21" i="2" s="1"/>
  <c r="CC20" i="2"/>
  <c r="CC21" i="2" s="1"/>
  <c r="CD20" i="2"/>
  <c r="CD21" i="2" s="1"/>
  <c r="CE20" i="2"/>
  <c r="CE21" i="2" s="1"/>
  <c r="CF20" i="2"/>
  <c r="CF21" i="2" s="1"/>
  <c r="CG20" i="2"/>
  <c r="CG21" i="2" s="1"/>
  <c r="CH20" i="2"/>
  <c r="CH21" i="2" s="1"/>
  <c r="CI20" i="2"/>
  <c r="CI21" i="2" s="1"/>
  <c r="CJ20" i="2"/>
  <c r="CJ21" i="2" s="1"/>
  <c r="CK20" i="2"/>
  <c r="CK21" i="2" s="1"/>
  <c r="CL20" i="2"/>
  <c r="CL21" i="2" s="1"/>
  <c r="CM20" i="2"/>
  <c r="CM21" i="2" s="1"/>
  <c r="CN20" i="2"/>
  <c r="CN21" i="2" s="1"/>
  <c r="CO20" i="2"/>
  <c r="CO21" i="2" s="1"/>
  <c r="CP20" i="2"/>
  <c r="CP21" i="2" s="1"/>
  <c r="CQ20" i="2"/>
  <c r="CQ21" i="2" s="1"/>
  <c r="CR20" i="2"/>
  <c r="CR21" i="2" s="1"/>
  <c r="CS20" i="2"/>
  <c r="CS21" i="2" s="1"/>
  <c r="CT20" i="2"/>
  <c r="CT21" i="2" s="1"/>
  <c r="CU20" i="2"/>
  <c r="CU21" i="2" s="1"/>
  <c r="CV20" i="2"/>
  <c r="CV21" i="2" s="1"/>
  <c r="CW20" i="2"/>
  <c r="CW21" i="2" s="1"/>
  <c r="CX20" i="2"/>
  <c r="CX21" i="2" s="1"/>
  <c r="CY20" i="2"/>
  <c r="CY21" i="2" s="1"/>
  <c r="CZ20" i="2"/>
  <c r="CZ21" i="2" s="1"/>
  <c r="DA20" i="2"/>
  <c r="DA21" i="2" s="1"/>
  <c r="DB20" i="2"/>
  <c r="DB21" i="2" s="1"/>
  <c r="DC20" i="2"/>
  <c r="DC21" i="2" s="1"/>
  <c r="DD20" i="2"/>
  <c r="DD21" i="2" s="1"/>
  <c r="DE20" i="2"/>
  <c r="DE21" i="2" s="1"/>
  <c r="DF20" i="2"/>
  <c r="DF21" i="2" s="1"/>
  <c r="DG20" i="2"/>
  <c r="DG21" i="2" s="1"/>
  <c r="DH20" i="2"/>
  <c r="DH21" i="2" s="1"/>
  <c r="DI20" i="2"/>
  <c r="DI21" i="2" s="1"/>
  <c r="DJ20" i="2"/>
  <c r="DJ21" i="2" s="1"/>
  <c r="DK20" i="2"/>
  <c r="DK21" i="2" s="1"/>
  <c r="DL20" i="2"/>
  <c r="DL21" i="2" s="1"/>
  <c r="DM20" i="2"/>
  <c r="DM21" i="2" s="1"/>
  <c r="DN20" i="2"/>
  <c r="DN21" i="2" s="1"/>
  <c r="DO20" i="2"/>
  <c r="DO21" i="2" s="1"/>
  <c r="DP20" i="2"/>
  <c r="DP21" i="2" s="1"/>
  <c r="DQ20" i="2"/>
  <c r="DQ21" i="2" s="1"/>
  <c r="DR20" i="2"/>
  <c r="DR21" i="2" s="1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ET21" i="3" s="1"/>
  <c r="EU20" i="3"/>
  <c r="EV20" i="3"/>
  <c r="EW20" i="3"/>
  <c r="EW21" i="3" s="1"/>
  <c r="EX20" i="3"/>
  <c r="EY20" i="3"/>
  <c r="EZ20" i="3"/>
  <c r="FA20" i="3"/>
  <c r="FB20" i="3"/>
  <c r="FC20" i="3"/>
  <c r="FD20" i="3"/>
  <c r="FE20" i="3"/>
  <c r="FF20" i="3"/>
  <c r="FG20" i="3"/>
  <c r="FH20" i="3"/>
  <c r="FI20" i="3"/>
  <c r="FJ20" i="3"/>
  <c r="FK2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4" i="3" l="1"/>
  <c r="E43" i="3"/>
  <c r="E42" i="3"/>
  <c r="D42" i="3" s="1"/>
  <c r="M38" i="3"/>
  <c r="L38" i="3" s="1"/>
  <c r="M39" i="3"/>
  <c r="M40" i="3"/>
  <c r="K38" i="3"/>
  <c r="K39" i="3"/>
  <c r="K40" i="3"/>
  <c r="I38" i="3"/>
  <c r="I39" i="3"/>
  <c r="I40" i="3"/>
  <c r="G38" i="3"/>
  <c r="G39" i="3"/>
  <c r="G40" i="3"/>
  <c r="E38" i="3"/>
  <c r="E39" i="3"/>
  <c r="E40" i="3"/>
  <c r="E33" i="3"/>
  <c r="E34" i="3"/>
  <c r="E35" i="3"/>
  <c r="I29" i="3"/>
  <c r="I30" i="3"/>
  <c r="I31" i="3"/>
  <c r="G29" i="3"/>
  <c r="G30" i="3"/>
  <c r="G31" i="3"/>
  <c r="E29" i="3"/>
  <c r="E30" i="3"/>
  <c r="E31" i="3"/>
  <c r="E24" i="3"/>
  <c r="E25" i="3"/>
  <c r="E26" i="3"/>
  <c r="E44" i="2"/>
  <c r="D44" i="2" s="1"/>
  <c r="E43" i="2"/>
  <c r="D43" i="2" s="1"/>
  <c r="E42" i="2"/>
  <c r="D42" i="2" s="1"/>
  <c r="M38" i="2"/>
  <c r="L38" i="2" s="1"/>
  <c r="M39" i="2"/>
  <c r="L39" i="2" s="1"/>
  <c r="M40" i="2"/>
  <c r="L40" i="2" s="1"/>
  <c r="K38" i="2"/>
  <c r="J38" i="2" s="1"/>
  <c r="K39" i="2"/>
  <c r="J39" i="2" s="1"/>
  <c r="K40" i="2"/>
  <c r="J40" i="2" s="1"/>
  <c r="I38" i="2"/>
  <c r="H38" i="2" s="1"/>
  <c r="I39" i="2"/>
  <c r="H39" i="2" s="1"/>
  <c r="I40" i="2"/>
  <c r="H40" i="2" s="1"/>
  <c r="G38" i="2"/>
  <c r="F38" i="2" s="1"/>
  <c r="G39" i="2"/>
  <c r="F39" i="2" s="1"/>
  <c r="G40" i="2"/>
  <c r="F40" i="2" s="1"/>
  <c r="E38" i="2"/>
  <c r="D38" i="2" s="1"/>
  <c r="E39" i="2"/>
  <c r="D39" i="2" s="1"/>
  <c r="E40" i="2"/>
  <c r="D40" i="2" s="1"/>
  <c r="E33" i="2"/>
  <c r="D33" i="2" s="1"/>
  <c r="E34" i="2"/>
  <c r="D34" i="2" s="1"/>
  <c r="E35" i="2"/>
  <c r="D35" i="2" s="1"/>
  <c r="G29" i="2"/>
  <c r="F29" i="2" s="1"/>
  <c r="G30" i="2"/>
  <c r="F30" i="2" s="1"/>
  <c r="G31" i="2"/>
  <c r="F31" i="2" s="1"/>
  <c r="E29" i="2"/>
  <c r="D29" i="2" s="1"/>
  <c r="E30" i="2"/>
  <c r="D30" i="2" s="1"/>
  <c r="E31" i="2"/>
  <c r="D31" i="2" s="1"/>
  <c r="E24" i="2"/>
  <c r="E25" i="2"/>
  <c r="D25" i="2" s="1"/>
  <c r="D26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5" i="3" l="1"/>
  <c r="E45" i="3"/>
  <c r="M41" i="3"/>
  <c r="L41" i="3"/>
  <c r="K41" i="3"/>
  <c r="J41" i="3"/>
  <c r="I41" i="3"/>
  <c r="H41" i="3"/>
  <c r="G41" i="3"/>
  <c r="F41" i="3"/>
  <c r="E36" i="3"/>
  <c r="D36" i="3"/>
  <c r="E41" i="3"/>
  <c r="D41" i="3"/>
  <c r="I32" i="3"/>
  <c r="H32" i="3"/>
  <c r="G32" i="3"/>
  <c r="F32" i="3"/>
  <c r="D27" i="3"/>
  <c r="E27" i="3"/>
  <c r="E32" i="3"/>
  <c r="D32" i="3"/>
  <c r="E45" i="2"/>
  <c r="D45" i="2"/>
  <c r="M41" i="2"/>
  <c r="L41" i="2"/>
  <c r="J41" i="2"/>
  <c r="K41" i="2"/>
  <c r="G41" i="2"/>
  <c r="F41" i="2"/>
  <c r="I41" i="2"/>
  <c r="H41" i="2"/>
  <c r="D41" i="2"/>
  <c r="E41" i="2"/>
  <c r="E36" i="2"/>
  <c r="D36" i="2"/>
  <c r="F32" i="2"/>
  <c r="G32" i="2"/>
  <c r="D27" i="2"/>
  <c r="E27" i="2"/>
  <c r="D32" i="2"/>
  <c r="E3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18" i="5" l="1"/>
  <c r="H19" i="5" s="1"/>
  <c r="C18" i="5"/>
  <c r="BT19" i="4" l="1"/>
  <c r="BU19" i="4"/>
  <c r="BV19" i="4"/>
  <c r="D18" i="5" l="1"/>
  <c r="D19" i="5" s="1"/>
  <c r="E18" i="5"/>
  <c r="E19" i="5" s="1"/>
  <c r="F18" i="5"/>
  <c r="F19" i="5" s="1"/>
  <c r="G18" i="5"/>
  <c r="G19" i="5" s="1"/>
  <c r="I18" i="5"/>
  <c r="I19" i="5" s="1"/>
  <c r="J18" i="5"/>
  <c r="J19" i="5" s="1"/>
  <c r="K18" i="5"/>
  <c r="K19" i="5" s="1"/>
  <c r="L18" i="5"/>
  <c r="L19" i="5" s="1"/>
  <c r="M18" i="5"/>
  <c r="M19" i="5" s="1"/>
  <c r="N18" i="5"/>
  <c r="N19" i="5" s="1"/>
  <c r="O18" i="5"/>
  <c r="O19" i="5" s="1"/>
  <c r="P18" i="5"/>
  <c r="P19" i="5" s="1"/>
  <c r="Q18" i="5"/>
  <c r="Q19" i="5" s="1"/>
  <c r="R18" i="5"/>
  <c r="R19" i="5" s="1"/>
  <c r="S18" i="5"/>
  <c r="S19" i="5" s="1"/>
  <c r="T18" i="5"/>
  <c r="T19" i="5" s="1"/>
  <c r="U18" i="5"/>
  <c r="U19" i="5" s="1"/>
  <c r="V18" i="5"/>
  <c r="V19" i="5" s="1"/>
  <c r="W18" i="5"/>
  <c r="W19" i="5" s="1"/>
  <c r="X18" i="5"/>
  <c r="X19" i="5" s="1"/>
  <c r="Y18" i="5"/>
  <c r="Y19" i="5" s="1"/>
  <c r="Z18" i="5"/>
  <c r="Z19" i="5" s="1"/>
  <c r="AA18" i="5"/>
  <c r="AA19" i="5" s="1"/>
  <c r="AB18" i="5"/>
  <c r="AB19" i="5" s="1"/>
  <c r="AC18" i="5"/>
  <c r="AC19" i="5" s="1"/>
  <c r="AD18" i="5"/>
  <c r="AD19" i="5" s="1"/>
  <c r="AE18" i="5"/>
  <c r="AE19" i="5" s="1"/>
  <c r="AF18" i="5"/>
  <c r="AF19" i="5" s="1"/>
  <c r="AG18" i="5"/>
  <c r="AG19" i="5" s="1"/>
  <c r="AH18" i="5"/>
  <c r="AH19" i="5" s="1"/>
  <c r="AI18" i="5"/>
  <c r="AI19" i="5" s="1"/>
  <c r="AJ18" i="5"/>
  <c r="AJ19" i="5" s="1"/>
  <c r="AK18" i="5"/>
  <c r="AK19" i="5" s="1"/>
  <c r="AL18" i="5"/>
  <c r="AL19" i="5" s="1"/>
  <c r="AM18" i="5"/>
  <c r="AM19" i="5" s="1"/>
  <c r="AN18" i="5"/>
  <c r="AN19" i="5" s="1"/>
  <c r="AO18" i="5"/>
  <c r="AO19" i="5" s="1"/>
  <c r="AP18" i="5"/>
  <c r="AP19" i="5" s="1"/>
  <c r="AQ18" i="5"/>
  <c r="AQ19" i="5" s="1"/>
  <c r="AR18" i="5"/>
  <c r="AR19" i="5" s="1"/>
  <c r="AS18" i="5"/>
  <c r="AS19" i="5" s="1"/>
  <c r="AT18" i="5"/>
  <c r="AT19" i="5" s="1"/>
  <c r="AU18" i="5"/>
  <c r="AU19" i="5" s="1"/>
  <c r="AV18" i="5"/>
  <c r="AV19" i="5" s="1"/>
  <c r="AW18" i="5"/>
  <c r="AW19" i="5" s="1"/>
  <c r="AX18" i="5"/>
  <c r="AX19" i="5" s="1"/>
  <c r="AY18" i="5"/>
  <c r="AY19" i="5" s="1"/>
  <c r="AZ18" i="5"/>
  <c r="AZ19" i="5" s="1"/>
  <c r="BA18" i="5"/>
  <c r="BA19" i="5" s="1"/>
  <c r="BB18" i="5"/>
  <c r="BB19" i="5" s="1"/>
  <c r="BC18" i="5"/>
  <c r="BC19" i="5" s="1"/>
  <c r="BD18" i="5"/>
  <c r="BD19" i="5" s="1"/>
  <c r="BE18" i="5"/>
  <c r="BE19" i="5" s="1"/>
  <c r="BF18" i="5"/>
  <c r="BF19" i="5" s="1"/>
  <c r="BG18" i="5"/>
  <c r="BG19" i="5" s="1"/>
  <c r="BH18" i="5"/>
  <c r="BH19" i="5" s="1"/>
  <c r="BI18" i="5"/>
  <c r="BI19" i="5" s="1"/>
  <c r="BJ18" i="5"/>
  <c r="BJ19" i="5" s="1"/>
  <c r="BK18" i="5"/>
  <c r="BK19" i="5" s="1"/>
  <c r="BL18" i="5"/>
  <c r="BL19" i="5" s="1"/>
  <c r="BM18" i="5"/>
  <c r="BM19" i="5" s="1"/>
  <c r="BN18" i="5"/>
  <c r="BN19" i="5" s="1"/>
  <c r="BO18" i="5"/>
  <c r="BO19" i="5" s="1"/>
  <c r="BP18" i="5"/>
  <c r="BP19" i="5" s="1"/>
  <c r="BQ18" i="5"/>
  <c r="BQ19" i="5" s="1"/>
  <c r="BR18" i="5"/>
  <c r="BR19" i="5" s="1"/>
  <c r="BS18" i="5"/>
  <c r="BS19" i="5" s="1"/>
  <c r="BT18" i="5"/>
  <c r="BT19" i="5" s="1"/>
  <c r="BU18" i="5"/>
  <c r="BU19" i="5" s="1"/>
  <c r="BV18" i="5"/>
  <c r="BV19" i="5" s="1"/>
  <c r="BW18" i="5"/>
  <c r="BW19" i="5" s="1"/>
  <c r="BX18" i="5"/>
  <c r="BX19" i="5" s="1"/>
  <c r="BY18" i="5"/>
  <c r="BY19" i="5" s="1"/>
  <c r="BZ18" i="5"/>
  <c r="BZ19" i="5" s="1"/>
  <c r="CA18" i="5"/>
  <c r="CA19" i="5" s="1"/>
  <c r="CB18" i="5"/>
  <c r="CB19" i="5" s="1"/>
  <c r="CC18" i="5"/>
  <c r="CC19" i="5" s="1"/>
  <c r="CD18" i="5"/>
  <c r="CD19" i="5" s="1"/>
  <c r="CE18" i="5"/>
  <c r="CE19" i="5" s="1"/>
  <c r="CF18" i="5"/>
  <c r="CF19" i="5" s="1"/>
  <c r="CG18" i="5"/>
  <c r="CG19" i="5" s="1"/>
  <c r="CH18" i="5"/>
  <c r="CH19" i="5" s="1"/>
  <c r="CI18" i="5"/>
  <c r="CI19" i="5" s="1"/>
  <c r="CJ18" i="5"/>
  <c r="CJ19" i="5" s="1"/>
  <c r="CK18" i="5"/>
  <c r="CK19" i="5" s="1"/>
  <c r="CL18" i="5"/>
  <c r="CL19" i="5" s="1"/>
  <c r="CM18" i="5"/>
  <c r="CM19" i="5" s="1"/>
  <c r="CN18" i="5"/>
  <c r="CN19" i="5" s="1"/>
  <c r="CO18" i="5"/>
  <c r="CO19" i="5" s="1"/>
  <c r="CP18" i="5"/>
  <c r="CP19" i="5" s="1"/>
  <c r="CQ18" i="5"/>
  <c r="CQ19" i="5" s="1"/>
  <c r="CR18" i="5"/>
  <c r="CR19" i="5" s="1"/>
  <c r="CS18" i="5"/>
  <c r="CS19" i="5" s="1"/>
  <c r="CT18" i="5"/>
  <c r="CT19" i="5" s="1"/>
  <c r="CU18" i="5"/>
  <c r="CU19" i="5" s="1"/>
  <c r="CV18" i="5"/>
  <c r="CV19" i="5" s="1"/>
  <c r="CW18" i="5"/>
  <c r="CW19" i="5" s="1"/>
  <c r="CX18" i="5"/>
  <c r="CX19" i="5" s="1"/>
  <c r="CY18" i="5"/>
  <c r="CY19" i="5" s="1"/>
  <c r="CZ18" i="5"/>
  <c r="CZ19" i="5" s="1"/>
  <c r="DA18" i="5"/>
  <c r="DA19" i="5" s="1"/>
  <c r="DB18" i="5"/>
  <c r="DB19" i="5" s="1"/>
  <c r="DC18" i="5"/>
  <c r="DC19" i="5" s="1"/>
  <c r="DD18" i="5"/>
  <c r="DD19" i="5" s="1"/>
  <c r="DE18" i="5"/>
  <c r="DE19" i="5" s="1"/>
  <c r="DF18" i="5"/>
  <c r="DF19" i="5" s="1"/>
  <c r="DG18" i="5"/>
  <c r="DG19" i="5" s="1"/>
  <c r="DH18" i="5"/>
  <c r="DH19" i="5" s="1"/>
  <c r="DI18" i="5"/>
  <c r="DI19" i="5" s="1"/>
  <c r="DJ18" i="5"/>
  <c r="DJ19" i="5" s="1"/>
  <c r="DK18" i="5"/>
  <c r="DK19" i="5" s="1"/>
  <c r="DL18" i="5"/>
  <c r="DL19" i="5" s="1"/>
  <c r="DM18" i="5"/>
  <c r="DM19" i="5" s="1"/>
  <c r="DN18" i="5"/>
  <c r="DN19" i="5" s="1"/>
  <c r="DO18" i="5"/>
  <c r="DO19" i="5" s="1"/>
  <c r="DP18" i="5"/>
  <c r="DP19" i="5" s="1"/>
  <c r="DQ18" i="5"/>
  <c r="DQ19" i="5" s="1"/>
  <c r="DR18" i="5"/>
  <c r="DR19" i="5" s="1"/>
  <c r="DS18" i="5"/>
  <c r="DS19" i="5" s="1"/>
  <c r="DT18" i="5"/>
  <c r="DT19" i="5" s="1"/>
  <c r="DU18" i="5"/>
  <c r="DU19" i="5" s="1"/>
  <c r="DV18" i="5"/>
  <c r="DV19" i="5" s="1"/>
  <c r="DW18" i="5"/>
  <c r="DW19" i="5" s="1"/>
  <c r="DX18" i="5"/>
  <c r="DX19" i="5" s="1"/>
  <c r="DY18" i="5"/>
  <c r="DY19" i="5" s="1"/>
  <c r="DZ18" i="5"/>
  <c r="DZ19" i="5" s="1"/>
  <c r="EA18" i="5"/>
  <c r="EA19" i="5" s="1"/>
  <c r="EB18" i="5"/>
  <c r="EB19" i="5" s="1"/>
  <c r="EC18" i="5"/>
  <c r="EC19" i="5" s="1"/>
  <c r="ED18" i="5"/>
  <c r="ED19" i="5" s="1"/>
  <c r="EE18" i="5"/>
  <c r="EE19" i="5" s="1"/>
  <c r="EF18" i="5"/>
  <c r="EF19" i="5" s="1"/>
  <c r="EG18" i="5"/>
  <c r="EG19" i="5" s="1"/>
  <c r="EH18" i="5"/>
  <c r="EH19" i="5" s="1"/>
  <c r="EI18" i="5"/>
  <c r="EI19" i="5" s="1"/>
  <c r="EJ18" i="5"/>
  <c r="EJ19" i="5" s="1"/>
  <c r="EK18" i="5"/>
  <c r="EK19" i="5" s="1"/>
  <c r="EL18" i="5"/>
  <c r="EL19" i="5" s="1"/>
  <c r="EM18" i="5"/>
  <c r="EM19" i="5" s="1"/>
  <c r="EN18" i="5"/>
  <c r="EN19" i="5" s="1"/>
  <c r="EO18" i="5"/>
  <c r="EO19" i="5" s="1"/>
  <c r="EP18" i="5"/>
  <c r="EP19" i="5" s="1"/>
  <c r="EQ18" i="5"/>
  <c r="EQ19" i="5" s="1"/>
  <c r="ER18" i="5"/>
  <c r="ER19" i="5" s="1"/>
  <c r="ES18" i="5"/>
  <c r="ES19" i="5" s="1"/>
  <c r="ET18" i="5"/>
  <c r="ET19" i="5" s="1"/>
  <c r="EU18" i="5"/>
  <c r="EU19" i="5" s="1"/>
  <c r="EV18" i="5"/>
  <c r="EV19" i="5" s="1"/>
  <c r="EW18" i="5"/>
  <c r="EW19" i="5" s="1"/>
  <c r="EX18" i="5"/>
  <c r="EX19" i="5" s="1"/>
  <c r="EY18" i="5"/>
  <c r="EY19" i="5" s="1"/>
  <c r="EZ18" i="5"/>
  <c r="EZ19" i="5" s="1"/>
  <c r="FA18" i="5"/>
  <c r="FA19" i="5" s="1"/>
  <c r="FB18" i="5"/>
  <c r="FB19" i="5" s="1"/>
  <c r="FC18" i="5"/>
  <c r="FC19" i="5" s="1"/>
  <c r="FD18" i="5"/>
  <c r="FD19" i="5" s="1"/>
  <c r="FE18" i="5"/>
  <c r="FE19" i="5" s="1"/>
  <c r="FF18" i="5"/>
  <c r="FF19" i="5" s="1"/>
  <c r="FG18" i="5"/>
  <c r="FG19" i="5" s="1"/>
  <c r="FH18" i="5"/>
  <c r="FH19" i="5" s="1"/>
  <c r="FI18" i="5"/>
  <c r="FI19" i="5" s="1"/>
  <c r="FJ18" i="5"/>
  <c r="FJ19" i="5" s="1"/>
  <c r="FK18" i="5"/>
  <c r="FK19" i="5" s="1"/>
  <c r="FL18" i="5"/>
  <c r="FL19" i="5" s="1"/>
  <c r="FM18" i="5"/>
  <c r="FM19" i="5" s="1"/>
  <c r="FN18" i="5"/>
  <c r="FN19" i="5" s="1"/>
  <c r="FO18" i="5"/>
  <c r="FO19" i="5" s="1"/>
  <c r="FP18" i="5"/>
  <c r="FP19" i="5" s="1"/>
  <c r="FQ18" i="5"/>
  <c r="FQ19" i="5" s="1"/>
  <c r="FR18" i="5"/>
  <c r="FR19" i="5" s="1"/>
  <c r="FS18" i="5"/>
  <c r="FS19" i="5" s="1"/>
  <c r="FT18" i="5"/>
  <c r="FT19" i="5" s="1"/>
  <c r="FV18" i="5"/>
  <c r="FV19" i="5" s="1"/>
  <c r="FW18" i="5"/>
  <c r="FW19" i="5" s="1"/>
  <c r="FX18" i="5"/>
  <c r="FX19" i="5" s="1"/>
  <c r="FY18" i="5"/>
  <c r="FY19" i="5" s="1"/>
  <c r="FZ18" i="5"/>
  <c r="FZ19" i="5" s="1"/>
  <c r="GA18" i="5"/>
  <c r="GA19" i="5" s="1"/>
  <c r="GB18" i="5"/>
  <c r="GB19" i="5" s="1"/>
  <c r="GC18" i="5"/>
  <c r="GC19" i="5" s="1"/>
  <c r="GD18" i="5"/>
  <c r="GD19" i="5" s="1"/>
  <c r="GE18" i="5"/>
  <c r="GE19" i="5" s="1"/>
  <c r="GF18" i="5"/>
  <c r="GF19" i="5" s="1"/>
  <c r="GG18" i="5"/>
  <c r="GG19" i="5" s="1"/>
  <c r="GH18" i="5"/>
  <c r="GH19" i="5" s="1"/>
  <c r="GI18" i="5"/>
  <c r="GI19" i="5" s="1"/>
  <c r="GJ18" i="5"/>
  <c r="GJ19" i="5" s="1"/>
  <c r="GK18" i="5"/>
  <c r="GK19" i="5" s="1"/>
  <c r="GL18" i="5"/>
  <c r="GL19" i="5" s="1"/>
  <c r="GM18" i="5"/>
  <c r="GM19" i="5" s="1"/>
  <c r="GN18" i="5"/>
  <c r="GN19" i="5" s="1"/>
  <c r="GO18" i="5"/>
  <c r="GO19" i="5" s="1"/>
  <c r="GP18" i="5"/>
  <c r="GP19" i="5" s="1"/>
  <c r="GQ18" i="5"/>
  <c r="GQ19" i="5" s="1"/>
  <c r="GR18" i="5"/>
  <c r="GR19" i="5" s="1"/>
  <c r="GS18" i="5"/>
  <c r="GS19" i="5" s="1"/>
  <c r="GT18" i="5"/>
  <c r="GT19" i="5" s="1"/>
  <c r="GU18" i="5"/>
  <c r="GU19" i="5" s="1"/>
  <c r="GV18" i="5"/>
  <c r="GV19" i="5" s="1"/>
  <c r="GW18" i="5"/>
  <c r="GW19" i="5" s="1"/>
  <c r="GX18" i="5"/>
  <c r="GX19" i="5" s="1"/>
  <c r="GY18" i="5"/>
  <c r="GY19" i="5" s="1"/>
  <c r="GZ18" i="5"/>
  <c r="GZ19" i="5" s="1"/>
  <c r="HA18" i="5"/>
  <c r="HA19" i="5" s="1"/>
  <c r="HB18" i="5"/>
  <c r="HB19" i="5" s="1"/>
  <c r="HC18" i="5"/>
  <c r="HC19" i="5" s="1"/>
  <c r="HD18" i="5"/>
  <c r="HD19" i="5" s="1"/>
  <c r="HE18" i="5"/>
  <c r="HE19" i="5" s="1"/>
  <c r="HF18" i="5"/>
  <c r="HF19" i="5" s="1"/>
  <c r="HG18" i="5"/>
  <c r="HG19" i="5" s="1"/>
  <c r="HH18" i="5"/>
  <c r="HH19" i="5" s="1"/>
  <c r="HI18" i="5"/>
  <c r="HI19" i="5" s="1"/>
  <c r="HJ18" i="5"/>
  <c r="HJ19" i="5" s="1"/>
  <c r="HK18" i="5"/>
  <c r="HK19" i="5" s="1"/>
  <c r="HL18" i="5"/>
  <c r="HL19" i="5" s="1"/>
  <c r="HM18" i="5"/>
  <c r="HM19" i="5" s="1"/>
  <c r="HN18" i="5"/>
  <c r="HN19" i="5" s="1"/>
  <c r="HO18" i="5"/>
  <c r="HO19" i="5" s="1"/>
  <c r="HP18" i="5"/>
  <c r="HP19" i="5" s="1"/>
  <c r="HQ18" i="5"/>
  <c r="HQ19" i="5" s="1"/>
  <c r="HR18" i="5"/>
  <c r="HR19" i="5" s="1"/>
  <c r="HS18" i="5"/>
  <c r="HS19" i="5" s="1"/>
  <c r="HT18" i="5"/>
  <c r="HT19" i="5" s="1"/>
  <c r="HU18" i="5"/>
  <c r="HU19" i="5" s="1"/>
  <c r="HV18" i="5"/>
  <c r="HV19" i="5" s="1"/>
  <c r="HW18" i="5"/>
  <c r="HW19" i="5" s="1"/>
  <c r="HX18" i="5"/>
  <c r="HX19" i="5" s="1"/>
  <c r="HY18" i="5"/>
  <c r="HY19" i="5" s="1"/>
  <c r="HZ18" i="5"/>
  <c r="HZ19" i="5" s="1"/>
  <c r="IA18" i="5"/>
  <c r="IA19" i="5" s="1"/>
  <c r="IB18" i="5"/>
  <c r="IB19" i="5" s="1"/>
  <c r="IC18" i="5"/>
  <c r="IC19" i="5" s="1"/>
  <c r="ID18" i="5"/>
  <c r="ID19" i="5" s="1"/>
  <c r="IE18" i="5"/>
  <c r="IE19" i="5" s="1"/>
  <c r="IF18" i="5"/>
  <c r="IF19" i="5" s="1"/>
  <c r="IG18" i="5"/>
  <c r="IG19" i="5" s="1"/>
  <c r="IH18" i="5"/>
  <c r="IH19" i="5" s="1"/>
  <c r="II18" i="5"/>
  <c r="II19" i="5" s="1"/>
  <c r="IJ18" i="5"/>
  <c r="IJ19" i="5" s="1"/>
  <c r="IK18" i="5"/>
  <c r="IK19" i="5" s="1"/>
  <c r="IL18" i="5"/>
  <c r="IL19" i="5" s="1"/>
  <c r="IM18" i="5"/>
  <c r="IM19" i="5" s="1"/>
  <c r="IN18" i="5"/>
  <c r="IN19" i="5" s="1"/>
  <c r="IP18" i="5"/>
  <c r="IP19" i="5" s="1"/>
  <c r="IQ18" i="5"/>
  <c r="IQ19" i="5" s="1"/>
  <c r="IR18" i="5"/>
  <c r="IR19" i="5" s="1"/>
  <c r="IS18" i="5"/>
  <c r="IS19" i="5" s="1"/>
  <c r="IT18" i="5"/>
  <c r="IT19" i="5" s="1"/>
  <c r="C19" i="5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S20" i="4" s="1"/>
  <c r="T19" i="4"/>
  <c r="U19" i="4"/>
  <c r="V19" i="4"/>
  <c r="W19" i="4"/>
  <c r="X19" i="4"/>
  <c r="Y19" i="4"/>
  <c r="Z19" i="4"/>
  <c r="AA19" i="4"/>
  <c r="AC19" i="4"/>
  <c r="AD19" i="4"/>
  <c r="AE19" i="4"/>
  <c r="AF19" i="4"/>
  <c r="AG19" i="4"/>
  <c r="AH19" i="4"/>
  <c r="AI19" i="4"/>
  <c r="AI20" i="4" s="1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A20" i="4" s="1"/>
  <c r="BB19" i="4"/>
  <c r="BC19" i="4"/>
  <c r="BC20" i="4" s="1"/>
  <c r="BD19" i="4"/>
  <c r="BE19" i="4"/>
  <c r="BF19" i="4"/>
  <c r="BG19" i="4"/>
  <c r="BH19" i="4"/>
  <c r="BI19" i="4"/>
  <c r="BJ19" i="4"/>
  <c r="BJ20" i="4" s="1"/>
  <c r="BK19" i="4"/>
  <c r="BL19" i="4"/>
  <c r="BM19" i="4"/>
  <c r="BN19" i="4"/>
  <c r="BO19" i="4"/>
  <c r="BP19" i="4"/>
  <c r="BQ19" i="4"/>
  <c r="BQ20" i="4" s="1"/>
  <c r="BR19" i="4"/>
  <c r="BS19" i="4"/>
  <c r="BW19" i="4"/>
  <c r="BX19" i="4"/>
  <c r="BY19" i="4"/>
  <c r="BZ19" i="4"/>
  <c r="CA19" i="4"/>
  <c r="CB19" i="4"/>
  <c r="CC19" i="4"/>
  <c r="CC20" i="4" s="1"/>
  <c r="CD19" i="4"/>
  <c r="CE19" i="4"/>
  <c r="CF19" i="4"/>
  <c r="CG19" i="4"/>
  <c r="CH19" i="4"/>
  <c r="CI19" i="4"/>
  <c r="CJ19" i="4"/>
  <c r="CK19" i="4"/>
  <c r="CL19" i="4"/>
  <c r="CM19" i="4"/>
  <c r="CN19" i="4"/>
  <c r="CO19" i="4"/>
  <c r="CP19" i="4"/>
  <c r="CQ19" i="4"/>
  <c r="CR19" i="4"/>
  <c r="CS19" i="4"/>
  <c r="CT19" i="4"/>
  <c r="CT20" i="4" s="1"/>
  <c r="CU19" i="4"/>
  <c r="CV19" i="4"/>
  <c r="CV20" i="4" s="1"/>
  <c r="CW19" i="4"/>
  <c r="CX19" i="4"/>
  <c r="CY19" i="4"/>
  <c r="CZ19" i="4"/>
  <c r="DA19" i="4"/>
  <c r="DB19" i="4"/>
  <c r="DC19" i="4"/>
  <c r="DC20" i="4" s="1"/>
  <c r="DD19" i="4"/>
  <c r="DE19" i="4"/>
  <c r="DF19" i="4"/>
  <c r="DG19" i="4"/>
  <c r="DH19" i="4"/>
  <c r="DI19" i="4"/>
  <c r="DJ19" i="4"/>
  <c r="DK19" i="4"/>
  <c r="DL19" i="4"/>
  <c r="DL20" i="4" s="1"/>
  <c r="DM19" i="4"/>
  <c r="DN19" i="4"/>
  <c r="DO19" i="4"/>
  <c r="DP19" i="4"/>
  <c r="DQ19" i="4"/>
  <c r="DR19" i="4"/>
  <c r="DS19" i="4"/>
  <c r="DT19" i="4"/>
  <c r="DU19" i="4"/>
  <c r="DV19" i="4"/>
  <c r="DV20" i="4" s="1"/>
  <c r="DW19" i="4"/>
  <c r="DX19" i="4"/>
  <c r="DY19" i="4"/>
  <c r="DZ19" i="4"/>
  <c r="EA19" i="4"/>
  <c r="EB19" i="4"/>
  <c r="EC19" i="4"/>
  <c r="ED19" i="4"/>
  <c r="EE19" i="4"/>
  <c r="EF19" i="4"/>
  <c r="EG19" i="4"/>
  <c r="EH19" i="4"/>
  <c r="EI19" i="4"/>
  <c r="EJ19" i="4"/>
  <c r="EK19" i="4"/>
  <c r="EL19" i="4"/>
  <c r="EM19" i="4"/>
  <c r="EM20" i="4" s="1"/>
  <c r="EN19" i="4"/>
  <c r="EO19" i="4"/>
  <c r="EO20" i="4" s="1"/>
  <c r="EP19" i="4"/>
  <c r="EQ19" i="4"/>
  <c r="ER19" i="4"/>
  <c r="ES19" i="4"/>
  <c r="ET19" i="4"/>
  <c r="EU19" i="4"/>
  <c r="EV19" i="4"/>
  <c r="EV20" i="4" s="1"/>
  <c r="EW19" i="4"/>
  <c r="EX19" i="4"/>
  <c r="EY19" i="4"/>
  <c r="EZ19" i="4"/>
  <c r="FA19" i="4"/>
  <c r="FB19" i="4"/>
  <c r="FC19" i="4"/>
  <c r="FD19" i="4"/>
  <c r="FE19" i="4"/>
  <c r="FE20" i="4" s="1"/>
  <c r="FF19" i="4"/>
  <c r="FG19" i="4"/>
  <c r="FH19" i="4"/>
  <c r="FI19" i="4"/>
  <c r="FJ19" i="4"/>
  <c r="FK19" i="4"/>
  <c r="FL19" i="4"/>
  <c r="FM19" i="4"/>
  <c r="FN19" i="4"/>
  <c r="FO19" i="4"/>
  <c r="FP19" i="4"/>
  <c r="FP20" i="4" s="1"/>
  <c r="FQ19" i="4"/>
  <c r="FR19" i="4"/>
  <c r="FS19" i="4"/>
  <c r="FT19" i="4"/>
  <c r="FU19" i="4"/>
  <c r="FV19" i="4"/>
  <c r="FW19" i="4"/>
  <c r="FX19" i="4"/>
  <c r="FY19" i="4"/>
  <c r="FZ19" i="4"/>
  <c r="GA19" i="4"/>
  <c r="GB19" i="4"/>
  <c r="GC19" i="4"/>
  <c r="GD19" i="4"/>
  <c r="GE19" i="4"/>
  <c r="GF19" i="4"/>
  <c r="GG19" i="4"/>
  <c r="GH19" i="4"/>
  <c r="GI19" i="4"/>
  <c r="GJ19" i="4"/>
  <c r="GK19" i="4"/>
  <c r="GL19" i="4"/>
  <c r="GM19" i="4"/>
  <c r="GN19" i="4"/>
  <c r="GO19" i="4"/>
  <c r="GP19" i="4"/>
  <c r="GQ19" i="4"/>
  <c r="GR19" i="4"/>
  <c r="C19" i="4"/>
  <c r="C20" i="4" s="1"/>
  <c r="E41" i="4" l="1"/>
  <c r="E43" i="4"/>
  <c r="E42" i="4"/>
  <c r="E42" i="5"/>
  <c r="E41" i="5"/>
  <c r="E40" i="5"/>
  <c r="M36" i="5"/>
  <c r="M37" i="5"/>
  <c r="M38" i="5"/>
  <c r="K36" i="5"/>
  <c r="J36" i="5" s="1"/>
  <c r="K37" i="5"/>
  <c r="J37" i="5" s="1"/>
  <c r="K38" i="5"/>
  <c r="J38" i="5" s="1"/>
  <c r="I36" i="5"/>
  <c r="H36" i="5" s="1"/>
  <c r="I37" i="5"/>
  <c r="H37" i="5" s="1"/>
  <c r="I38" i="5"/>
  <c r="H38" i="5" s="1"/>
  <c r="G36" i="5"/>
  <c r="F36" i="5" s="1"/>
  <c r="G37" i="5"/>
  <c r="F37" i="5" s="1"/>
  <c r="G38" i="5"/>
  <c r="F38" i="5" s="1"/>
  <c r="E36" i="5"/>
  <c r="D36" i="5" s="1"/>
  <c r="E37" i="5"/>
  <c r="D37" i="5" s="1"/>
  <c r="E38" i="5"/>
  <c r="D38" i="5" s="1"/>
  <c r="E31" i="5"/>
  <c r="E32" i="5"/>
  <c r="E33" i="5"/>
  <c r="K27" i="5"/>
  <c r="J27" i="5" s="1"/>
  <c r="K28" i="5"/>
  <c r="J28" i="5" s="1"/>
  <c r="K29" i="5"/>
  <c r="J29" i="5" s="1"/>
  <c r="I27" i="5"/>
  <c r="H27" i="5" s="1"/>
  <c r="I28" i="5"/>
  <c r="H28" i="5" s="1"/>
  <c r="I29" i="5"/>
  <c r="H29" i="5" s="1"/>
  <c r="G27" i="5"/>
  <c r="F27" i="5" s="1"/>
  <c r="G28" i="5"/>
  <c r="F28" i="5" s="1"/>
  <c r="G29" i="5"/>
  <c r="F29" i="5" s="1"/>
  <c r="E27" i="5"/>
  <c r="D27" i="5" s="1"/>
  <c r="E28" i="5"/>
  <c r="D28" i="5" s="1"/>
  <c r="E29" i="5"/>
  <c r="D29" i="5" s="1"/>
  <c r="E22" i="5"/>
  <c r="D22" i="5" s="1"/>
  <c r="M37" i="4"/>
  <c r="M38" i="4"/>
  <c r="L38" i="4" s="1"/>
  <c r="M39" i="4"/>
  <c r="K37" i="4"/>
  <c r="K38" i="4"/>
  <c r="K39" i="4"/>
  <c r="J39" i="4" s="1"/>
  <c r="I37" i="4"/>
  <c r="I38" i="4"/>
  <c r="H38" i="4" s="1"/>
  <c r="I39" i="4"/>
  <c r="H39" i="4" s="1"/>
  <c r="G37" i="4"/>
  <c r="F37" i="4" s="1"/>
  <c r="G38" i="4"/>
  <c r="G39" i="4"/>
  <c r="F39" i="4" s="1"/>
  <c r="E37" i="4"/>
  <c r="E38" i="4"/>
  <c r="D38" i="4" s="1"/>
  <c r="D39" i="4"/>
  <c r="E32" i="4"/>
  <c r="D32" i="4" s="1"/>
  <c r="E33" i="4"/>
  <c r="E34" i="4"/>
  <c r="I28" i="4"/>
  <c r="H28" i="4" s="1"/>
  <c r="I29" i="4"/>
  <c r="I30" i="4"/>
  <c r="H30" i="4" s="1"/>
  <c r="G28" i="4"/>
  <c r="G29" i="4"/>
  <c r="F29" i="4" s="1"/>
  <c r="G30" i="4"/>
  <c r="E28" i="4"/>
  <c r="D30" i="4"/>
  <c r="E23" i="4"/>
  <c r="E24" i="4"/>
  <c r="D24" i="4" s="1"/>
  <c r="E25" i="4"/>
  <c r="E23" i="5"/>
  <c r="D23" i="5" s="1"/>
  <c r="E24" i="5"/>
  <c r="D24" i="5" s="1"/>
  <c r="E43" i="5" l="1"/>
  <c r="M39" i="5"/>
  <c r="K39" i="5"/>
  <c r="J39" i="5" s="1"/>
  <c r="I39" i="5"/>
  <c r="H39" i="5" s="1"/>
  <c r="G39" i="5"/>
  <c r="F39" i="5" s="1"/>
  <c r="E39" i="5"/>
  <c r="D39" i="5" s="1"/>
  <c r="E34" i="5"/>
  <c r="D34" i="5"/>
  <c r="K30" i="5"/>
  <c r="J30" i="5" s="1"/>
  <c r="I30" i="5"/>
  <c r="H30" i="5" s="1"/>
  <c r="G30" i="5"/>
  <c r="F30" i="5" s="1"/>
  <c r="E25" i="5"/>
  <c r="D25" i="5" s="1"/>
  <c r="E30" i="5"/>
  <c r="D30" i="5" s="1"/>
  <c r="E44" i="4"/>
  <c r="M40" i="4"/>
  <c r="L40" i="4" s="1"/>
  <c r="K40" i="4"/>
  <c r="J40" i="4" s="1"/>
  <c r="I40" i="4"/>
  <c r="H40" i="4" s="1"/>
  <c r="G40" i="4"/>
  <c r="F40" i="4" s="1"/>
  <c r="E40" i="4"/>
  <c r="D40" i="4" s="1"/>
  <c r="E35" i="4"/>
  <c r="D35" i="4" s="1"/>
  <c r="H31" i="4"/>
  <c r="I31" i="4"/>
  <c r="G31" i="4"/>
  <c r="F31" i="4" s="1"/>
  <c r="E26" i="4"/>
  <c r="D26" i="4" s="1"/>
  <c r="D31" i="4"/>
  <c r="E31" i="4"/>
</calcChain>
</file>

<file path=xl/sharedStrings.xml><?xml version="1.0" encoding="utf-8"?>
<sst xmlns="http://schemas.openxmlformats.org/spreadsheetml/2006/main" count="2315" uniqueCount="1402">
  <si>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</si>
  <si>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</si>
  <si>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</si>
  <si>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</si>
  <si>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</si>
  <si>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</si>
  <si>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</si>
  <si>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</si>
  <si>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</si>
  <si>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</si>
  <si>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</si>
  <si>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</si>
  <si>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</si>
  <si>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</si>
  <si>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</si>
  <si>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</si>
  <si>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</si>
  <si>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</si>
  <si>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</si>
  <si>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</si>
  <si>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</si>
  <si>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</si>
  <si>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</si>
  <si>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</si>
  <si>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</si>
  <si>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</si>
  <si>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</si>
  <si>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</si>
  <si>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</si>
  <si>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</si>
  <si>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</si>
  <si>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</si>
  <si>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</si>
  <si>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</si>
  <si>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</si>
  <si>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</si>
  <si>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</si>
  <si>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</si>
  <si>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</si>
  <si>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</si>
  <si>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</si>
  <si>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</si>
  <si>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</si>
  <si>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</si>
  <si>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</si>
  <si>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</si>
  <si>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</si>
  <si>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</si>
  <si>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</si>
  <si>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</si>
  <si>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</si>
  <si>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</si>
  <si>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</si>
  <si>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</si>
  <si>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</si>
  <si>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</si>
  <si>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</si>
  <si>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</si>
  <si>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</si>
  <si>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</si>
  <si>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</si>
  <si>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</si>
  <si>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</si>
  <si>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</si>
  <si>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</si>
  <si>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</si>
  <si>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</si>
  <si>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</si>
  <si>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</si>
  <si>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</si>
  <si>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</si>
  <si>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</si>
  <si>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</si>
  <si>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</si>
  <si>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</si>
  <si>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</si>
  <si>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</si>
  <si>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</si>
  <si>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</si>
  <si>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</si>
  <si>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</si>
  <si>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</si>
  <si>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</si>
  <si>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</si>
  <si>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</si>
  <si>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</si>
  <si>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</si>
  <si>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</si>
  <si>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</si>
  <si>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</si>
  <si>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</si>
  <si>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</si>
  <si>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</si>
  <si>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</si>
  <si>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</si>
  <si>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</si>
  <si>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</si>
  <si>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</si>
  <si>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</si>
  <si>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</si>
  <si>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</si>
  <si>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</si>
  <si>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</si>
  <si>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</si>
  <si>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</si>
  <si>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</si>
  <si>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</si>
  <si>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</si>
  <si>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</si>
  <si>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</si>
  <si>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</si>
  <si>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</si>
  <si>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</si>
  <si>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</si>
  <si>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</si>
  <si>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</si>
  <si>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</si>
  <si>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</si>
  <si>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</si>
  <si>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</si>
  <si>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</si>
  <si>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</si>
  <si>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</si>
  <si>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</si>
  <si>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</si>
  <si>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</si>
  <si>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</si>
  <si>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</si>
  <si>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</si>
  <si>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</si>
  <si>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</si>
  <si>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</si>
  <si>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</si>
  <si>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</si>
  <si>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</si>
  <si>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</si>
  <si>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</si>
  <si>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</si>
  <si>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</si>
  <si>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</si>
  <si>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</si>
  <si>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</si>
  <si>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</si>
  <si>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</si>
  <si>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</si>
  <si>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</si>
  <si>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</si>
  <si>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</si>
  <si>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</si>
  <si>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</si>
  <si>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</si>
  <si>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</si>
  <si>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</si>
  <si>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</si>
  <si>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</si>
  <si>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</si>
  <si>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</si>
  <si>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</si>
  <si>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</si>
  <si>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</si>
  <si>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</si>
  <si>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</si>
  <si>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</si>
  <si>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</si>
  <si>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</si>
  <si>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</si>
  <si>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</si>
  <si>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</si>
  <si>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</si>
  <si>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</si>
  <si>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</si>
  <si>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</si>
  <si>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</si>
  <si>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</si>
  <si>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</si>
  <si>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</si>
  <si>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</si>
  <si>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</si>
  <si>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</si>
  <si>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</si>
  <si>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</si>
  <si>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</si>
  <si>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</si>
  <si>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</si>
  <si>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</si>
  <si>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</si>
  <si>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</si>
  <si>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</si>
  <si>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</si>
  <si>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</si>
  <si>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</si>
  <si>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</si>
  <si>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</si>
  <si>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</si>
  <si>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</si>
  <si>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</si>
  <si>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</si>
  <si>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</si>
  <si>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</si>
  <si>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</si>
  <si>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</si>
  <si>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</si>
  <si>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</si>
  <si>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</si>
  <si>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</si>
  <si>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</si>
  <si>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</si>
  <si>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</si>
  <si>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</si>
  <si>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</si>
  <si>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</si>
  <si>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</si>
  <si>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</si>
  <si>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</si>
  <si>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</si>
  <si>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</si>
  <si>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</si>
  <si>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</si>
  <si>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</si>
  <si>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</si>
  <si>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</si>
  <si>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</si>
  <si>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</si>
  <si>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</si>
  <si>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</si>
  <si>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</si>
  <si>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</si>
  <si>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</si>
  <si>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</si>
  <si>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</si>
  <si>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</si>
  <si>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</si>
  <si>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</si>
  <si>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</si>
  <si>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</si>
  <si>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</si>
  <si>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</si>
  <si>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</si>
  <si>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</si>
  <si>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</si>
  <si>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</si>
  <si>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</si>
  <si>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</si>
  <si>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</si>
  <si>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</si>
  <si>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</si>
  <si>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</si>
  <si>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</si>
  <si>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</si>
  <si>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</si>
  <si>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</si>
  <si>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</si>
  <si>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</si>
  <si>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</si>
  <si>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</si>
  <si>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</si>
  <si>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</si>
  <si>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</si>
  <si>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</si>
  <si>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</si>
  <si>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</si>
  <si>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</si>
  <si>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</si>
  <si>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</si>
  <si>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</si>
  <si>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</si>
  <si>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</si>
  <si>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</si>
  <si>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</si>
  <si>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</si>
  <si>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</si>
  <si>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</si>
  <si>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</si>
  <si>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</si>
  <si>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</si>
  <si>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</si>
  <si>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</si>
  <si>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</si>
  <si>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</si>
  <si>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</si>
  <si>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</si>
  <si>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</si>
  <si>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</si>
  <si>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</si>
  <si>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</si>
  <si>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</si>
  <si>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</si>
  <si>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</si>
  <si>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</si>
  <si>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</si>
  <si>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</si>
  <si>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</si>
  <si>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</si>
  <si>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</si>
  <si>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</si>
  <si>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</si>
  <si>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</si>
  <si>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</si>
  <si>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</si>
  <si>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</si>
  <si>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</si>
  <si>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</si>
  <si>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</si>
  <si>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</si>
  <si>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</si>
  <si>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</si>
  <si>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</si>
  <si>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</si>
  <si>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</si>
  <si>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</si>
  <si>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</si>
  <si>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</si>
  <si>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</si>
  <si>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</si>
  <si>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</si>
  <si>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</si>
  <si>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</si>
  <si>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</si>
  <si>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</si>
  <si>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</si>
  <si>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</si>
  <si>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</si>
  <si>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</si>
  <si>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</si>
  <si>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</si>
  <si>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</si>
  <si>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</si>
  <si>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</si>
  <si>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</si>
  <si>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</si>
  <si>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</si>
  <si>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</si>
  <si>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</si>
  <si>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</si>
  <si>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</si>
  <si>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</si>
  <si>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</si>
  <si>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</si>
  <si>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</si>
  <si>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</si>
  <si>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</si>
  <si>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</si>
  <si>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</si>
  <si>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</si>
  <si>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</si>
  <si>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</si>
  <si>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</si>
  <si>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</si>
  <si>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</si>
  <si>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</si>
  <si>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</si>
  <si>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</si>
  <si>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</si>
  <si>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</si>
  <si>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</si>
  <si>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</si>
  <si>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</si>
  <si>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</si>
  <si>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</si>
  <si>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</si>
  <si>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</si>
  <si>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</si>
  <si>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</si>
  <si>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</si>
  <si>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</si>
  <si>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</si>
  <si>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</si>
  <si>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</si>
  <si>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</si>
  <si>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</si>
  <si>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</si>
  <si>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</si>
  <si>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</si>
  <si>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</si>
  <si>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</si>
  <si>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</si>
  <si>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</si>
  <si>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</si>
  <si>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</si>
  <si>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</si>
  <si>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</si>
  <si>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</si>
  <si>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</si>
  <si>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</si>
  <si>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</si>
  <si>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</si>
  <si>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</si>
  <si>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</si>
  <si>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</si>
  <si>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</si>
  <si>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</si>
  <si>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</si>
  <si>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</si>
  <si>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</si>
  <si>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</si>
  <si>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</si>
  <si>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</si>
  <si>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</si>
  <si>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</si>
  <si>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</si>
  <si>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</si>
  <si>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</si>
  <si>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</si>
  <si>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</si>
  <si>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</si>
  <si>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</si>
  <si>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</si>
  <si>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</si>
  <si>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</si>
  <si>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</si>
  <si>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</si>
  <si>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</si>
  <si>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</si>
  <si>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</si>
  <si>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</si>
  <si>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</si>
  <si>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</si>
  <si>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</si>
  <si>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</si>
  <si>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</si>
  <si>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</si>
  <si>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</si>
  <si>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</si>
  <si>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</si>
  <si>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</si>
  <si>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</si>
  <si>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</si>
  <si>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</si>
  <si>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</si>
  <si>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</si>
  <si>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</si>
  <si>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</si>
  <si>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</si>
  <si>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</si>
  <si>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</si>
  <si>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</si>
  <si>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</si>
  <si>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</si>
  <si>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</si>
  <si>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</si>
  <si>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</si>
  <si>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</si>
  <si>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</si>
  <si>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</si>
  <si>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</si>
  <si>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</si>
  <si>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</si>
  <si>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</si>
  <si>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</si>
  <si>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</si>
  <si>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</si>
  <si>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</si>
  <si>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</si>
  <si>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</si>
  <si>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</si>
  <si>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</si>
  <si>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</si>
  <si>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</si>
  <si>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</si>
  <si>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</si>
  <si>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</si>
  <si>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</si>
  <si>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</si>
  <si>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</si>
  <si>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</si>
  <si>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</si>
  <si>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</si>
  <si>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</si>
  <si>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</si>
  <si>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</si>
  <si>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</si>
  <si>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</si>
  <si>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</si>
  <si>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</si>
  <si>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</si>
  <si>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</si>
  <si>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</si>
  <si>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</si>
  <si>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</si>
  <si>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</si>
  <si>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</si>
  <si>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</si>
  <si>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</si>
  <si>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</si>
  <si>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</si>
  <si>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</si>
  <si>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</si>
  <si>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</si>
  <si>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</si>
  <si>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</si>
  <si>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</si>
  <si>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</si>
  <si>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</si>
  <si>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</si>
  <si>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</si>
  <si>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</si>
  <si>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</si>
  <si>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</si>
  <si>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</si>
  <si>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</si>
  <si>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</si>
  <si>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</si>
  <si>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</si>
  <si>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</si>
  <si>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</si>
  <si>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</si>
  <si>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</si>
  <si>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</si>
  <si>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</si>
  <si>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</si>
  <si>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</si>
  <si>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</si>
  <si>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</si>
  <si>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</si>
  <si>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</si>
  <si>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</si>
  <si>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</si>
  <si>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</si>
  <si>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</si>
  <si>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</si>
  <si>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</si>
  <si>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</si>
  <si>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</si>
  <si>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</si>
  <si>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</si>
  <si>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</si>
  <si>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</si>
  <si>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</si>
  <si>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</si>
  <si>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</si>
  <si>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</si>
  <si>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</si>
  <si>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</si>
  <si>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</si>
  <si>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</si>
  <si>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</si>
  <si>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</si>
  <si>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</si>
  <si>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</si>
  <si>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</si>
  <si>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</si>
  <si>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</si>
  <si>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</si>
  <si>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</si>
  <si>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</si>
  <si>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</si>
  <si>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</si>
  <si>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</si>
  <si>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</si>
  <si>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</si>
  <si>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</si>
  <si>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</si>
  <si>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</si>
  <si>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</si>
  <si>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</si>
  <si>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</si>
  <si>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</si>
  <si>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</si>
  <si>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</si>
  <si>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</si>
  <si>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</si>
  <si>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</si>
  <si>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</si>
  <si>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</si>
  <si>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</si>
  <si>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</si>
  <si>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</si>
  <si>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</si>
  <si>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</si>
  <si>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</si>
  <si>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</si>
  <si>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</si>
  <si>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</si>
  <si>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</si>
  <si>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</si>
  <si>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</si>
  <si>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</si>
  <si>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</si>
  <si>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</si>
  <si>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</si>
  <si>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</si>
  <si>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</si>
  <si>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</si>
  <si>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</si>
  <si>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</si>
  <si>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</si>
  <si>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</si>
  <si>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</si>
  <si>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</si>
  <si>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</si>
  <si>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</si>
  <si>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</si>
  <si>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</si>
  <si>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</si>
  <si>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</si>
  <si>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</si>
  <si>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</si>
  <si>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</si>
  <si>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</si>
  <si>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</si>
  <si>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</si>
  <si>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</si>
  <si>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</si>
  <si>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</si>
  <si>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</si>
  <si>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</si>
  <si>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</si>
  <si>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</si>
  <si>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</si>
  <si>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</si>
  <si>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</si>
  <si>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</si>
  <si>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</si>
  <si>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</si>
  <si>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</si>
  <si>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</si>
  <si>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</si>
  <si>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</si>
  <si>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</si>
  <si>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</si>
  <si>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</si>
  <si>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</si>
  <si>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</si>
  <si>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</si>
  <si>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</si>
  <si>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</si>
  <si>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</si>
  <si>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</si>
  <si>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</si>
  <si>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</si>
  <si>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</si>
  <si>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</si>
  <si>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</si>
  <si>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</si>
  <si>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</si>
  <si>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</si>
  <si>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</si>
  <si>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</si>
  <si>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</si>
  <si>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</si>
  <si>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</si>
  <si>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</si>
  <si>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</si>
  <si>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</si>
  <si>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</si>
  <si>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</si>
  <si>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</si>
  <si>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</si>
  <si>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</si>
  <si>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</si>
  <si>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</si>
  <si>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</si>
  <si>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</si>
  <si>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</si>
  <si>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</si>
  <si>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</si>
  <si>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</si>
  <si>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</si>
  <si>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</si>
  <si>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</si>
  <si>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</si>
  <si>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</si>
  <si>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</si>
  <si>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</si>
  <si>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</si>
  <si>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</si>
  <si>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</si>
  <si>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</si>
  <si>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</si>
  <si>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</si>
  <si>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</si>
  <si>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</si>
  <si>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</si>
  <si>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</si>
  <si>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</si>
  <si>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</si>
  <si>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</si>
  <si>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</si>
  <si>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</si>
  <si>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</si>
  <si>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</si>
  <si>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</si>
  <si>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</si>
  <si>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</si>
  <si>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</si>
  <si>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</si>
  <si>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</si>
  <si>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</si>
  <si>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</si>
  <si>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</si>
  <si>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</si>
  <si>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</si>
  <si>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</si>
  <si>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</si>
  <si>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</si>
  <si>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</si>
  <si>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</si>
  <si>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</si>
  <si>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</si>
  <si>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</si>
  <si>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</si>
  <si>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</si>
  <si>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</si>
  <si>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</si>
  <si>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</si>
  <si>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</si>
  <si>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</si>
  <si>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</si>
  <si>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</si>
  <si>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</si>
  <si>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</si>
  <si>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</si>
  <si>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</si>
  <si>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</si>
  <si>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</si>
  <si>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</si>
  <si>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</si>
  <si>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</si>
  <si>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</si>
  <si>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</si>
  <si>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</si>
  <si>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</si>
  <si>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</si>
  <si>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</si>
  <si>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</si>
  <si>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</si>
  <si>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</si>
  <si>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</si>
  <si>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</si>
  <si>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</si>
  <si>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</si>
  <si>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</si>
  <si>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</si>
  <si>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</si>
  <si>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</si>
  <si>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</si>
  <si>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</si>
  <si>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</si>
  <si>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</si>
  <si>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</si>
  <si>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</si>
  <si>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</si>
  <si>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</si>
  <si>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</si>
  <si>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</si>
  <si>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</si>
  <si>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</si>
  <si>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</si>
  <si>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</si>
  <si>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</si>
  <si>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</si>
  <si>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</si>
  <si>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</si>
  <si>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</si>
  <si>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</si>
  <si>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</si>
  <si>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</si>
  <si>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</si>
  <si>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</si>
  <si>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</si>
  <si>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</si>
  <si>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</si>
  <si>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</si>
  <si>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</si>
  <si>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</si>
  <si>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</si>
  <si>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</si>
  <si>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</si>
  <si>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</si>
  <si>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</si>
  <si>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</si>
  <si>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</si>
  <si>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</si>
  <si>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</si>
  <si>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</si>
  <si>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</si>
  <si>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</si>
  <si>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</si>
  <si>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</si>
  <si>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</si>
  <si>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</si>
  <si>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</si>
  <si>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</si>
  <si>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</si>
  <si>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</si>
  <si>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</si>
  <si>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</si>
  <si>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</si>
  <si>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</si>
  <si>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</si>
  <si>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</si>
  <si>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</si>
  <si>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</si>
  <si>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</si>
  <si>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</si>
  <si>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</si>
  <si>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</si>
  <si>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</si>
  <si>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</si>
  <si>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</si>
  <si>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</si>
  <si>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</si>
  <si>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</si>
  <si>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</si>
  <si>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</si>
  <si>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</si>
  <si>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</si>
  <si>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</si>
  <si>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</si>
  <si>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</si>
  <si>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</si>
  <si>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</si>
  <si>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</si>
  <si>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</si>
  <si>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</si>
  <si>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</si>
  <si>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</si>
  <si>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</si>
  <si>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</si>
  <si>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</si>
  <si>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</si>
  <si>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</si>
  <si>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</si>
  <si>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</si>
  <si>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</si>
  <si>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</si>
  <si>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</si>
  <si>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</si>
  <si>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</si>
  <si>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</si>
  <si>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</si>
  <si>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</si>
  <si>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</si>
  <si>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</si>
  <si>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</si>
  <si>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</si>
  <si>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</si>
  <si>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</si>
  <si>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</si>
  <si>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</si>
  <si>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</si>
  <si>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</si>
  <si>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</si>
  <si>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</si>
  <si>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</si>
  <si>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</si>
  <si>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</si>
  <si>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</si>
  <si>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</si>
  <si>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</si>
  <si>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</si>
  <si>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</si>
  <si>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</si>
  <si>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</si>
  <si>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</si>
  <si>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</si>
  <si>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</si>
  <si>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</si>
  <si>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</si>
  <si>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</si>
  <si>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</si>
  <si>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</si>
  <si>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</si>
  <si>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</si>
  <si>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</si>
  <si>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</si>
  <si>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</si>
  <si>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</si>
  <si>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</si>
  <si>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</si>
  <si>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</si>
  <si>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</si>
  <si>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</si>
  <si>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</si>
  <si>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</si>
  <si>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</si>
  <si>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</si>
  <si>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</si>
  <si>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</si>
  <si>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</si>
  <si>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</si>
  <si>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</si>
  <si>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</si>
  <si>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</si>
  <si>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</si>
  <si>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</si>
  <si>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</si>
  <si>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</si>
  <si>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</si>
  <si>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</si>
  <si>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</si>
  <si>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</si>
  <si>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</si>
  <si>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</si>
  <si>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</si>
  <si>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</si>
  <si>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</si>
  <si>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</si>
  <si>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</si>
  <si>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</si>
  <si>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</si>
  <si>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</si>
  <si>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</si>
  <si>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</si>
  <si>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</si>
  <si>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</si>
  <si>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</si>
  <si>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</si>
  <si>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</si>
  <si>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</si>
  <si>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</si>
  <si>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</si>
  <si>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</si>
  <si>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</si>
  <si>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</si>
  <si>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</si>
  <si>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</si>
  <si>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</si>
  <si>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</si>
  <si>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</si>
  <si>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</si>
  <si>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</si>
  <si>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</si>
  <si>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</si>
  <si>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</si>
  <si>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</si>
  <si>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</si>
  <si>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</si>
  <si>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</si>
  <si>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</si>
  <si>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</si>
  <si>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</si>
  <si>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</si>
  <si>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</si>
  <si>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</si>
  <si>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</si>
  <si>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</si>
  <si>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</si>
  <si>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</si>
  <si>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</si>
  <si>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</si>
  <si>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</si>
  <si>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</si>
  <si>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</si>
  <si>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</si>
  <si>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</si>
  <si>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</si>
  <si>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</si>
  <si>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</si>
  <si>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</si>
  <si>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</si>
  <si>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</si>
  <si>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</si>
  <si>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</si>
  <si>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</si>
  <si>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</si>
  <si>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</si>
  <si>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</si>
  <si>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</si>
  <si>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</si>
  <si>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</si>
  <si>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</si>
  <si>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</si>
  <si>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</si>
  <si>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</si>
  <si>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</si>
  <si>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</si>
  <si>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</si>
  <si>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</si>
  <si>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</si>
  <si>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</si>
  <si>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</si>
  <si>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</si>
  <si>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</si>
  <si>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</si>
  <si>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</si>
  <si>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</si>
  <si>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</si>
  <si>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</si>
  <si>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</si>
  <si>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</si>
  <si>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</si>
  <si>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</si>
  <si>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</si>
  <si>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</si>
  <si>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</si>
  <si>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</si>
  <si>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</si>
  <si>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</si>
  <si>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</si>
  <si>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</si>
  <si>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</si>
  <si>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</si>
  <si>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</si>
  <si>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</si>
  <si>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</si>
  <si>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</si>
  <si>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</si>
  <si>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</si>
  <si>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</si>
  <si>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</si>
  <si>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</si>
  <si>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</si>
  <si>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</si>
  <si>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</si>
  <si>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</si>
  <si>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</si>
  <si>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</si>
  <si>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</si>
  <si>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</si>
  <si>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</si>
  <si>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</si>
  <si>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</si>
  <si>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</si>
  <si>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</si>
  <si>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</si>
  <si>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</si>
  <si>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</si>
  <si>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</si>
  <si>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</si>
  <si>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</si>
  <si>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</si>
  <si>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</si>
  <si>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</si>
  <si>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</si>
  <si>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</si>
  <si>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</si>
  <si>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</si>
  <si>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</si>
  <si>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</si>
  <si>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</si>
  <si>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</si>
  <si>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</si>
  <si>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</si>
  <si>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</si>
  <si>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</si>
  <si>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</si>
  <si>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</si>
  <si>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</si>
  <si>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</si>
  <si>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</si>
  <si>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</si>
  <si>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</si>
  <si>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</si>
  <si>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</si>
  <si>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</si>
  <si>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</si>
  <si>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</si>
  <si>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</si>
  <si>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</si>
  <si>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</si>
  <si>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</si>
  <si>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</si>
  <si>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</si>
  <si>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</si>
  <si>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</si>
  <si>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</si>
  <si>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</si>
  <si>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</si>
  <si>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</si>
  <si>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</si>
  <si>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</si>
  <si>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</si>
  <si>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</si>
  <si>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</si>
  <si>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</si>
  <si>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</si>
  <si>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</si>
  <si>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</si>
  <si>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</si>
  <si>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</si>
  <si>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</si>
  <si>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</si>
  <si>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</si>
  <si>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</si>
  <si>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</si>
  <si>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</si>
  <si>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</si>
  <si>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</si>
  <si>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</si>
  <si>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</si>
  <si>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</si>
  <si>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</si>
  <si>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</si>
  <si>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</si>
  <si>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</si>
  <si>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</si>
  <si>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</si>
  <si>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</si>
  <si>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</si>
  <si>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</si>
  <si>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</si>
  <si>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</si>
  <si>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</si>
  <si>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</si>
  <si>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</si>
  <si>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</si>
  <si>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</si>
  <si>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</si>
  <si>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</si>
  <si>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</si>
  <si>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</si>
  <si>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</si>
  <si>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</si>
  <si>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</si>
  <si>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</si>
  <si>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</si>
  <si>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</si>
  <si>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</si>
  <si>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</si>
  <si>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</si>
  <si>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</si>
  <si>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</si>
  <si>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</si>
  <si>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</si>
  <si>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</si>
  <si>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</si>
  <si>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</si>
  <si>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</si>
  <si>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</si>
  <si>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</si>
  <si>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</si>
  <si>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</si>
  <si>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</si>
  <si>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</si>
  <si>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</si>
  <si>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</si>
  <si>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</si>
  <si>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</si>
  <si>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</si>
  <si>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</si>
  <si>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</si>
  <si>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</si>
  <si>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</si>
  <si>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</si>
  <si>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</si>
  <si>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</si>
  <si>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</si>
  <si>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</si>
  <si>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</si>
  <si>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</si>
  <si>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</si>
  <si>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</si>
  <si>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</si>
  <si>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</si>
  <si>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</si>
  <si>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</si>
  <si>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</si>
  <si>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</si>
  <si>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</si>
  <si>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</si>
  <si>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</si>
  <si>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</si>
  <si>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</si>
  <si>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</si>
  <si>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</si>
  <si>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</si>
  <si>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</si>
  <si>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</si>
  <si>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</si>
  <si>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</si>
  <si>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</si>
  <si>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</si>
  <si>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</si>
  <si>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</si>
  <si>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</si>
  <si>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</si>
  <si>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</si>
  <si>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</si>
  <si>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</si>
  <si>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</si>
  <si>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</si>
  <si>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</si>
  <si>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</si>
  <si>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</si>
  <si>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</si>
  <si>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</si>
  <si>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</si>
  <si>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</si>
  <si>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</si>
  <si>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</si>
  <si>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</si>
  <si>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</si>
  <si>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</si>
  <si>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</si>
  <si>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</si>
  <si>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</si>
  <si>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</si>
  <si>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</si>
  <si>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</si>
  <si>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</si>
  <si>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</si>
  <si>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</si>
  <si>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</si>
  <si>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</si>
  <si>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</si>
  <si>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</si>
  <si>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</si>
  <si>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</si>
  <si>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</si>
  <si>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</si>
  <si>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</si>
  <si>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</si>
  <si>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</si>
  <si>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</si>
  <si>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</si>
  <si>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</si>
  <si>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</si>
  <si>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</si>
  <si>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</si>
  <si>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</si>
  <si>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</si>
  <si>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</si>
  <si>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</si>
  <si>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</si>
  <si>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</si>
  <si>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</si>
  <si>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</si>
  <si>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</si>
  <si>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</si>
  <si>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</si>
  <si>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</si>
  <si>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</si>
  <si>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</si>
  <si>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</si>
  <si>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</si>
  <si>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</si>
  <si>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</si>
  <si>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</si>
  <si>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</si>
  <si>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</si>
  <si>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</si>
  <si>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</si>
  <si>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</si>
  <si>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</si>
  <si>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</si>
  <si>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</si>
  <si>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</si>
  <si>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</si>
  <si>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</si>
  <si>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</si>
  <si>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</si>
  <si>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</si>
  <si>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</si>
  <si>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</si>
  <si>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</si>
  <si>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</si>
  <si>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</si>
  <si>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</si>
  <si>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</si>
  <si>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</si>
  <si>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</si>
  <si>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</si>
  <si>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</si>
  <si>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</si>
  <si>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</si>
  <si>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</si>
  <si>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</si>
  <si>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</si>
  <si>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</si>
  <si>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</si>
  <si>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</si>
  <si>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</si>
  <si>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</si>
  <si>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</si>
  <si>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</si>
  <si>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</si>
  <si>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</si>
  <si>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</si>
  <si>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</si>
  <si>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</si>
  <si>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</si>
  <si>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</si>
  <si>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</si>
  <si>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</si>
  <si>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</si>
  <si>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</si>
  <si>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</si>
  <si>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</si>
  <si>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</si>
  <si>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</si>
  <si>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</si>
  <si>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</si>
  <si>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</si>
  <si>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</si>
  <si>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</si>
  <si>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</si>
  <si>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</si>
  <si>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</si>
  <si>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</si>
  <si>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</si>
  <si>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</si>
  <si>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</si>
  <si>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</si>
  <si>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</si>
  <si>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</si>
  <si>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</si>
  <si>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</si>
  <si>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</si>
  <si>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</si>
  <si>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</si>
  <si>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</si>
  <si>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</si>
  <si>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</si>
  <si>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</si>
  <si>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</si>
  <si>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</si>
  <si>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</si>
  <si>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</si>
  <si>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</si>
  <si>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</si>
  <si>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</si>
  <si>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</si>
  <si>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</si>
  <si>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</si>
  <si>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</si>
  <si>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</si>
  <si>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</si>
  <si>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</si>
  <si>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</si>
  <si>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</si>
  <si>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</si>
  <si>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</si>
  <si>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</si>
  <si>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</si>
  <si>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</si>
  <si>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</si>
  <si>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</si>
  <si>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</si>
  <si>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</si>
  <si>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</si>
  <si>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</si>
  <si>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</si>
  <si>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</si>
  <si>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</si>
  <si>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</si>
  <si>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</si>
  <si>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</si>
  <si>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</si>
  <si>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</si>
  <si>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</si>
  <si>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</si>
  <si>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</si>
  <si>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</si>
  <si>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</si>
  <si>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</si>
  <si>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</si>
  <si>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</si>
  <si>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</si>
  <si>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</si>
  <si>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</si>
  <si>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</si>
  <si>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</si>
  <si>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</si>
  <si>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</si>
  <si>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</si>
  <si>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</si>
  <si>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</si>
  <si>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</si>
  <si>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</si>
  <si>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</si>
  <si>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</si>
  <si>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</si>
  <si>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</si>
  <si>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</si>
  <si>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</si>
  <si>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</si>
  <si>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</si>
  <si>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</si>
  <si>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</si>
  <si>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</si>
  <si>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</si>
  <si>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</si>
  <si>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</si>
  <si>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</si>
  <si>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</si>
  <si>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</si>
  <si>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</si>
  <si>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</si>
  <si>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</si>
  <si>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</si>
  <si>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_2024-2025___________                              Топ: __кіші топ___________                Өткізу кезеңі:___бастапқы_____________           Өткізу мерзімі:____01.09-25.09__________</t>
  </si>
  <si>
    <t>Ерсолтан Айкөркем Дауирбекқызы</t>
  </si>
  <si>
    <t>Сабит Айлин Серікжанқызы</t>
  </si>
  <si>
    <t>Вострикова Эмилия Михайлова</t>
  </si>
  <si>
    <t>Уалис Жангали Нурланұлы</t>
  </si>
  <si>
    <t>Дикманов Сергей Васимович</t>
  </si>
  <si>
    <t xml:space="preserve">                                  Оқу жылы: _2024-2025___________                              Топ: _ортанғы____________                 Өткізу кезеңі: _бастапқы_________________        Өткізу мерзімі:___01,09-25,09___________</t>
  </si>
  <si>
    <t>Асылбекқызы Дара</t>
  </si>
  <si>
    <t>Болатжан Айбек</t>
  </si>
  <si>
    <t>Уалис Жангельды Нұрланұлы</t>
  </si>
  <si>
    <t xml:space="preserve">                                  Оқу жылы: __204-2025__________                              Топ: _____ересек топ________                Өткізу кезеңі:  ___бастапқы____________       Өткізу мерзімі:___01.09-25.09___________</t>
  </si>
  <si>
    <t>Шинуарбек Данияр</t>
  </si>
  <si>
    <t xml:space="preserve">Жарылгасын Қайсар Азатұлы </t>
  </si>
  <si>
    <t>Сумин Илья Иванович</t>
  </si>
  <si>
    <t>Ьуйдахмет Аруна Бергенбекқызы</t>
  </si>
  <si>
    <t>Жунусов Руслан Тимурович</t>
  </si>
  <si>
    <t xml:space="preserve">                                  Оқу жылы: __2024-2025__________                              Топ: __мектепалды топ___________                Өткізу кезеңі:  ___бастапқы_________________         Өткізу мерзімі:_01.09-25.09___</t>
  </si>
  <si>
    <t>Ерсолтан Айсезім Дауирбекқызы</t>
  </si>
  <si>
    <t>Лобанов Анатолий Андреевич</t>
  </si>
  <si>
    <t>Весенин Дмитрий Павлович</t>
  </si>
  <si>
    <t>Уалис Нұрай Нурланқызы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</si>
</sst>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/>
    <xf numFmtId="0" fontId="8" fillId="0" borderId="1" xfId="0" applyFont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1376</v>
      </c>
      <c r="DN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4"/>
      <c r="B11" s="74"/>
      <c r="C11" s="77" t="s">
        <v>843</v>
      </c>
      <c r="D11" s="77"/>
      <c r="E11" s="77"/>
      <c r="F11" s="77"/>
      <c r="G11" s="77"/>
      <c r="H11" s="77"/>
      <c r="I11" s="77"/>
      <c r="J11" s="77"/>
      <c r="K11" s="77"/>
      <c r="L11" s="77" t="s">
        <v>846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843</v>
      </c>
      <c r="Y11" s="77"/>
      <c r="Z11" s="77"/>
      <c r="AA11" s="77"/>
      <c r="AB11" s="77"/>
      <c r="AC11" s="77"/>
      <c r="AD11" s="77"/>
      <c r="AE11" s="77"/>
      <c r="AF11" s="77"/>
      <c r="AG11" s="77" t="s">
        <v>846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843</v>
      </c>
      <c r="AT11" s="86"/>
      <c r="AU11" s="86"/>
      <c r="AV11" s="86"/>
      <c r="AW11" s="86"/>
      <c r="AX11" s="86"/>
      <c r="AY11" s="86" t="s">
        <v>846</v>
      </c>
      <c r="AZ11" s="86"/>
      <c r="BA11" s="86"/>
      <c r="BB11" s="86"/>
      <c r="BC11" s="86"/>
      <c r="BD11" s="86"/>
      <c r="BE11" s="86"/>
      <c r="BF11" s="86"/>
      <c r="BG11" s="86"/>
      <c r="BH11" s="86" t="s">
        <v>843</v>
      </c>
      <c r="BI11" s="86"/>
      <c r="BJ11" s="86"/>
      <c r="BK11" s="86"/>
      <c r="BL11" s="86"/>
      <c r="BM11" s="86"/>
      <c r="BN11" s="86" t="s">
        <v>846</v>
      </c>
      <c r="BO11" s="86"/>
      <c r="BP11" s="86"/>
      <c r="BQ11" s="86"/>
      <c r="BR11" s="86"/>
      <c r="BS11" s="86"/>
      <c r="BT11" s="86"/>
      <c r="BU11" s="86"/>
      <c r="BV11" s="86"/>
      <c r="BW11" s="86" t="s">
        <v>843</v>
      </c>
      <c r="BX11" s="86"/>
      <c r="BY11" s="86"/>
      <c r="BZ11" s="86"/>
      <c r="CA11" s="86"/>
      <c r="CB11" s="86"/>
      <c r="CC11" s="86" t="s">
        <v>846</v>
      </c>
      <c r="CD11" s="86"/>
      <c r="CE11" s="86"/>
      <c r="CF11" s="86"/>
      <c r="CG11" s="86"/>
      <c r="CH11" s="86"/>
      <c r="CI11" s="86" t="s">
        <v>843</v>
      </c>
      <c r="CJ11" s="86"/>
      <c r="CK11" s="86"/>
      <c r="CL11" s="86"/>
      <c r="CM11" s="86"/>
      <c r="CN11" s="86"/>
      <c r="CO11" s="86"/>
      <c r="CP11" s="86"/>
      <c r="CQ11" s="86"/>
      <c r="CR11" s="86" t="s">
        <v>846</v>
      </c>
      <c r="CS11" s="86"/>
      <c r="CT11" s="86"/>
      <c r="CU11" s="86"/>
      <c r="CV11" s="86"/>
      <c r="CW11" s="86"/>
      <c r="CX11" s="86"/>
      <c r="CY11" s="86"/>
      <c r="CZ11" s="86"/>
      <c r="DA11" s="86" t="s">
        <v>843</v>
      </c>
      <c r="DB11" s="86"/>
      <c r="DC11" s="86"/>
      <c r="DD11" s="86"/>
      <c r="DE11" s="86"/>
      <c r="DF11" s="86"/>
      <c r="DG11" s="86" t="s">
        <v>846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3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3">
      <c r="A13" s="74"/>
      <c r="B13" s="74"/>
      <c r="C13" s="65" t="s">
        <v>840</v>
      </c>
      <c r="D13" s="65"/>
      <c r="E13" s="65"/>
      <c r="F13" s="65" t="s">
        <v>1335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847</v>
      </c>
      <c r="Y13" s="65"/>
      <c r="Z13" s="65"/>
      <c r="AA13" s="65" t="s">
        <v>849</v>
      </c>
      <c r="AB13" s="65"/>
      <c r="AC13" s="65"/>
      <c r="AD13" s="65" t="s">
        <v>851</v>
      </c>
      <c r="AE13" s="65"/>
      <c r="AF13" s="65"/>
      <c r="AG13" s="65" t="s">
        <v>853</v>
      </c>
      <c r="AH13" s="65"/>
      <c r="AI13" s="65"/>
      <c r="AJ13" s="65" t="s">
        <v>855</v>
      </c>
      <c r="AK13" s="65"/>
      <c r="AL13" s="65"/>
      <c r="AM13" s="65" t="s">
        <v>859</v>
      </c>
      <c r="AN13" s="65"/>
      <c r="AO13" s="65"/>
      <c r="AP13" s="65" t="s">
        <v>860</v>
      </c>
      <c r="AQ13" s="65"/>
      <c r="AR13" s="65"/>
      <c r="AS13" s="65" t="s">
        <v>862</v>
      </c>
      <c r="AT13" s="65"/>
      <c r="AU13" s="65"/>
      <c r="AV13" s="65" t="s">
        <v>863</v>
      </c>
      <c r="AW13" s="65"/>
      <c r="AX13" s="65"/>
      <c r="AY13" s="65" t="s">
        <v>866</v>
      </c>
      <c r="AZ13" s="65"/>
      <c r="BA13" s="65"/>
      <c r="BB13" s="65" t="s">
        <v>867</v>
      </c>
      <c r="BC13" s="65"/>
      <c r="BD13" s="65"/>
      <c r="BE13" s="65" t="s">
        <v>870</v>
      </c>
      <c r="BF13" s="65"/>
      <c r="BG13" s="65"/>
      <c r="BH13" s="65" t="s">
        <v>871</v>
      </c>
      <c r="BI13" s="65"/>
      <c r="BJ13" s="65"/>
      <c r="BK13" s="65" t="s">
        <v>875</v>
      </c>
      <c r="BL13" s="65"/>
      <c r="BM13" s="65"/>
      <c r="BN13" s="65" t="s">
        <v>874</v>
      </c>
      <c r="BO13" s="65"/>
      <c r="BP13" s="65"/>
      <c r="BQ13" s="65" t="s">
        <v>876</v>
      </c>
      <c r="BR13" s="65"/>
      <c r="BS13" s="65"/>
      <c r="BT13" s="65" t="s">
        <v>877</v>
      </c>
      <c r="BU13" s="65"/>
      <c r="BV13" s="65"/>
      <c r="BW13" s="65" t="s">
        <v>879</v>
      </c>
      <c r="BX13" s="65"/>
      <c r="BY13" s="65"/>
      <c r="BZ13" s="65" t="s">
        <v>881</v>
      </c>
      <c r="CA13" s="65"/>
      <c r="CB13" s="65"/>
      <c r="CC13" s="65" t="s">
        <v>882</v>
      </c>
      <c r="CD13" s="65"/>
      <c r="CE13" s="65"/>
      <c r="CF13" s="65" t="s">
        <v>883</v>
      </c>
      <c r="CG13" s="65"/>
      <c r="CH13" s="65"/>
      <c r="CI13" s="65" t="s">
        <v>885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886</v>
      </c>
      <c r="CS13" s="65"/>
      <c r="CT13" s="65"/>
      <c r="CU13" s="65" t="s">
        <v>133</v>
      </c>
      <c r="CV13" s="65"/>
      <c r="CW13" s="65"/>
      <c r="CX13" s="65" t="s">
        <v>887</v>
      </c>
      <c r="CY13" s="65"/>
      <c r="CZ13" s="65"/>
      <c r="DA13" s="65" t="s">
        <v>888</v>
      </c>
      <c r="DB13" s="65"/>
      <c r="DC13" s="65"/>
      <c r="DD13" s="65" t="s">
        <v>892</v>
      </c>
      <c r="DE13" s="65"/>
      <c r="DF13" s="65"/>
      <c r="DG13" s="65" t="s">
        <v>894</v>
      </c>
      <c r="DH13" s="65"/>
      <c r="DI13" s="65"/>
      <c r="DJ13" s="65" t="s">
        <v>896</v>
      </c>
      <c r="DK13" s="65"/>
      <c r="DL13" s="65"/>
      <c r="DM13" s="65" t="s">
        <v>898</v>
      </c>
      <c r="DN13" s="65"/>
      <c r="DO13" s="65"/>
    </row>
    <row r="14" spans="1:254" ht="111.75" customHeight="1" x14ac:dyDescent="0.3">
      <c r="A14" s="74"/>
      <c r="B14" s="74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841</v>
      </c>
      <c r="I14" s="57" t="s">
        <v>30</v>
      </c>
      <c r="J14" s="57" t="s">
        <v>842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844</v>
      </c>
      <c r="W14" s="57" t="s">
        <v>845</v>
      </c>
      <c r="X14" s="57" t="s">
        <v>72</v>
      </c>
      <c r="Y14" s="57" t="s">
        <v>59</v>
      </c>
      <c r="Z14" s="57" t="s">
        <v>848</v>
      </c>
      <c r="AA14" s="57" t="s">
        <v>850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852</v>
      </c>
      <c r="AG14" s="57" t="s">
        <v>854</v>
      </c>
      <c r="AH14" s="57" t="s">
        <v>66</v>
      </c>
      <c r="AI14" s="57" t="s">
        <v>67</v>
      </c>
      <c r="AJ14" s="57" t="s">
        <v>856</v>
      </c>
      <c r="AK14" s="57" t="s">
        <v>857</v>
      </c>
      <c r="AL14" s="57" t="s">
        <v>858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861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864</v>
      </c>
      <c r="AX14" s="57" t="s">
        <v>865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868</v>
      </c>
      <c r="BD14" s="57" t="s">
        <v>869</v>
      </c>
      <c r="BE14" s="57" t="s">
        <v>80</v>
      </c>
      <c r="BF14" s="57" t="s">
        <v>81</v>
      </c>
      <c r="BG14" s="57" t="s">
        <v>82</v>
      </c>
      <c r="BH14" s="57" t="s">
        <v>872</v>
      </c>
      <c r="BI14" s="57" t="s">
        <v>103</v>
      </c>
      <c r="BJ14" s="57" t="s">
        <v>192</v>
      </c>
      <c r="BK14" s="57" t="s">
        <v>873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1319</v>
      </c>
      <c r="BS14" s="57" t="s">
        <v>1320</v>
      </c>
      <c r="BT14" s="57" t="s">
        <v>95</v>
      </c>
      <c r="BU14" s="57" t="s">
        <v>878</v>
      </c>
      <c r="BV14" s="57" t="s">
        <v>104</v>
      </c>
      <c r="BW14" s="57" t="s">
        <v>27</v>
      </c>
      <c r="BX14" s="57" t="s">
        <v>34</v>
      </c>
      <c r="BY14" s="57" t="s">
        <v>880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884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889</v>
      </c>
      <c r="DB14" s="57" t="s">
        <v>890</v>
      </c>
      <c r="DC14" s="57" t="s">
        <v>891</v>
      </c>
      <c r="DD14" s="57" t="s">
        <v>33</v>
      </c>
      <c r="DE14" s="57" t="s">
        <v>34</v>
      </c>
      <c r="DF14" s="57" t="s">
        <v>893</v>
      </c>
      <c r="DG14" s="57" t="s">
        <v>145</v>
      </c>
      <c r="DH14" s="57" t="s">
        <v>895</v>
      </c>
      <c r="DI14" s="57" t="s">
        <v>146</v>
      </c>
      <c r="DJ14" s="57" t="s">
        <v>897</v>
      </c>
      <c r="DK14" s="57" t="s">
        <v>149</v>
      </c>
      <c r="DL14" s="57" t="s">
        <v>150</v>
      </c>
      <c r="DM14" s="57" t="s">
        <v>152</v>
      </c>
      <c r="DN14" s="57" t="s">
        <v>899</v>
      </c>
      <c r="DO14" s="57" t="s">
        <v>900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2" t="s">
        <v>836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opLeftCell="A27" workbookViewId="0">
      <selection activeCell="D25" sqref="D25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1381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1376</v>
      </c>
      <c r="D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">
      <c r="A13" s="74"/>
      <c r="B13" s="74"/>
      <c r="C13" s="65" t="s">
        <v>901</v>
      </c>
      <c r="D13" s="65"/>
      <c r="E13" s="65"/>
      <c r="F13" s="65" t="s">
        <v>905</v>
      </c>
      <c r="G13" s="65"/>
      <c r="H13" s="65"/>
      <c r="I13" s="65" t="s">
        <v>906</v>
      </c>
      <c r="J13" s="65"/>
      <c r="K13" s="65"/>
      <c r="L13" s="65" t="s">
        <v>907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909</v>
      </c>
      <c r="V13" s="65"/>
      <c r="W13" s="65"/>
      <c r="X13" s="65" t="s">
        <v>910</v>
      </c>
      <c r="Y13" s="65"/>
      <c r="Z13" s="65"/>
      <c r="AA13" s="65" t="s">
        <v>911</v>
      </c>
      <c r="AB13" s="65"/>
      <c r="AC13" s="65"/>
      <c r="AD13" s="65" t="s">
        <v>913</v>
      </c>
      <c r="AE13" s="65"/>
      <c r="AF13" s="65"/>
      <c r="AG13" s="65" t="s">
        <v>915</v>
      </c>
      <c r="AH13" s="65"/>
      <c r="AI13" s="65"/>
      <c r="AJ13" s="65" t="s">
        <v>1321</v>
      </c>
      <c r="AK13" s="65"/>
      <c r="AL13" s="65"/>
      <c r="AM13" s="65" t="s">
        <v>920</v>
      </c>
      <c r="AN13" s="65"/>
      <c r="AO13" s="65"/>
      <c r="AP13" s="65" t="s">
        <v>921</v>
      </c>
      <c r="AQ13" s="65"/>
      <c r="AR13" s="65"/>
      <c r="AS13" s="65" t="s">
        <v>922</v>
      </c>
      <c r="AT13" s="65"/>
      <c r="AU13" s="65"/>
      <c r="AV13" s="65" t="s">
        <v>923</v>
      </c>
      <c r="AW13" s="65"/>
      <c r="AX13" s="65"/>
      <c r="AY13" s="65" t="s">
        <v>925</v>
      </c>
      <c r="AZ13" s="65"/>
      <c r="BA13" s="65"/>
      <c r="BB13" s="65" t="s">
        <v>926</v>
      </c>
      <c r="BC13" s="65"/>
      <c r="BD13" s="65"/>
      <c r="BE13" s="65" t="s">
        <v>927</v>
      </c>
      <c r="BF13" s="65"/>
      <c r="BG13" s="65"/>
      <c r="BH13" s="65" t="s">
        <v>928</v>
      </c>
      <c r="BI13" s="65"/>
      <c r="BJ13" s="65"/>
      <c r="BK13" s="65" t="s">
        <v>929</v>
      </c>
      <c r="BL13" s="65"/>
      <c r="BM13" s="65"/>
      <c r="BN13" s="65" t="s">
        <v>931</v>
      </c>
      <c r="BO13" s="65"/>
      <c r="BP13" s="65"/>
      <c r="BQ13" s="65" t="s">
        <v>932</v>
      </c>
      <c r="BR13" s="65"/>
      <c r="BS13" s="65"/>
      <c r="BT13" s="65" t="s">
        <v>934</v>
      </c>
      <c r="BU13" s="65"/>
      <c r="BV13" s="65"/>
      <c r="BW13" s="65" t="s">
        <v>936</v>
      </c>
      <c r="BX13" s="65"/>
      <c r="BY13" s="65"/>
      <c r="BZ13" s="65" t="s">
        <v>937</v>
      </c>
      <c r="CA13" s="65"/>
      <c r="CB13" s="65"/>
      <c r="CC13" s="65" t="s">
        <v>941</v>
      </c>
      <c r="CD13" s="65"/>
      <c r="CE13" s="65"/>
      <c r="CF13" s="65" t="s">
        <v>944</v>
      </c>
      <c r="CG13" s="65"/>
      <c r="CH13" s="65"/>
      <c r="CI13" s="65" t="s">
        <v>945</v>
      </c>
      <c r="CJ13" s="65"/>
      <c r="CK13" s="65"/>
      <c r="CL13" s="65" t="s">
        <v>946</v>
      </c>
      <c r="CM13" s="65"/>
      <c r="CN13" s="65"/>
      <c r="CO13" s="65" t="s">
        <v>947</v>
      </c>
      <c r="CP13" s="65"/>
      <c r="CQ13" s="65"/>
      <c r="CR13" s="65" t="s">
        <v>949</v>
      </c>
      <c r="CS13" s="65"/>
      <c r="CT13" s="65"/>
      <c r="CU13" s="65" t="s">
        <v>950</v>
      </c>
      <c r="CV13" s="65"/>
      <c r="CW13" s="65"/>
      <c r="CX13" s="65" t="s">
        <v>951</v>
      </c>
      <c r="CY13" s="65"/>
      <c r="CZ13" s="65"/>
      <c r="DA13" s="65" t="s">
        <v>952</v>
      </c>
      <c r="DB13" s="65"/>
      <c r="DC13" s="65"/>
      <c r="DD13" s="65" t="s">
        <v>953</v>
      </c>
      <c r="DE13" s="65"/>
      <c r="DF13" s="65"/>
      <c r="DG13" s="65" t="s">
        <v>954</v>
      </c>
      <c r="DH13" s="65"/>
      <c r="DI13" s="65"/>
      <c r="DJ13" s="65" t="s">
        <v>956</v>
      </c>
      <c r="DK13" s="65"/>
      <c r="DL13" s="65"/>
      <c r="DM13" s="65" t="s">
        <v>957</v>
      </c>
      <c r="DN13" s="65"/>
      <c r="DO13" s="65"/>
      <c r="DP13" s="65" t="s">
        <v>958</v>
      </c>
      <c r="DQ13" s="65"/>
      <c r="DR13" s="65"/>
    </row>
    <row r="14" spans="1:254" ht="83.25" customHeight="1" x14ac:dyDescent="0.3">
      <c r="A14" s="74"/>
      <c r="B14" s="74"/>
      <c r="C14" s="57" t="s">
        <v>902</v>
      </c>
      <c r="D14" s="57" t="s">
        <v>903</v>
      </c>
      <c r="E14" s="57" t="s">
        <v>904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908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912</v>
      </c>
      <c r="AC14" s="57" t="s">
        <v>908</v>
      </c>
      <c r="AD14" s="57" t="s">
        <v>218</v>
      </c>
      <c r="AE14" s="57" t="s">
        <v>427</v>
      </c>
      <c r="AF14" s="57" t="s">
        <v>914</v>
      </c>
      <c r="AG14" s="57" t="s">
        <v>916</v>
      </c>
      <c r="AH14" s="57" t="s">
        <v>917</v>
      </c>
      <c r="AI14" s="57" t="s">
        <v>918</v>
      </c>
      <c r="AJ14" s="57" t="s">
        <v>216</v>
      </c>
      <c r="AK14" s="57" t="s">
        <v>919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924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842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930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933</v>
      </c>
      <c r="BR14" s="57" t="s">
        <v>842</v>
      </c>
      <c r="BS14" s="57" t="s">
        <v>219</v>
      </c>
      <c r="BT14" s="57" t="s">
        <v>935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938</v>
      </c>
      <c r="CA14" s="57" t="s">
        <v>939</v>
      </c>
      <c r="CB14" s="57" t="s">
        <v>940</v>
      </c>
      <c r="CC14" s="57" t="s">
        <v>942</v>
      </c>
      <c r="CD14" s="57" t="s">
        <v>943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948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955</v>
      </c>
      <c r="DH14" s="57" t="s">
        <v>1322</v>
      </c>
      <c r="DI14" s="57" t="s">
        <v>1323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31.2" x14ac:dyDescent="0.3">
      <c r="A15" s="20">
        <v>1</v>
      </c>
      <c r="B15" s="13" t="s">
        <v>1382</v>
      </c>
      <c r="C15" s="5">
        <v>1</v>
      </c>
      <c r="D15" s="5"/>
      <c r="E15" s="5"/>
      <c r="F15" s="5"/>
      <c r="G15" s="5">
        <v>1</v>
      </c>
      <c r="H15" s="5"/>
      <c r="I15" s="5">
        <v>1</v>
      </c>
      <c r="J15" s="5"/>
      <c r="K15" s="5"/>
      <c r="L15" s="5"/>
      <c r="M15" s="5">
        <v>1</v>
      </c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/>
      <c r="AB15" s="5">
        <v>1</v>
      </c>
      <c r="AC15" s="5"/>
      <c r="AD15" s="5">
        <v>1</v>
      </c>
      <c r="AE15" s="5"/>
      <c r="AF15" s="5"/>
      <c r="AG15" s="5"/>
      <c r="AH15" s="5">
        <v>1</v>
      </c>
      <c r="AI15" s="5"/>
      <c r="AJ15" s="5">
        <v>1</v>
      </c>
      <c r="AK15" s="5"/>
      <c r="AL15" s="5"/>
      <c r="AM15" s="5">
        <v>1</v>
      </c>
      <c r="AN15" s="5"/>
      <c r="AO15" s="5"/>
      <c r="AP15" s="5"/>
      <c r="AQ15" s="5">
        <v>1</v>
      </c>
      <c r="AR15" s="5"/>
      <c r="AS15" s="5"/>
      <c r="AT15" s="5"/>
      <c r="AU15" s="5">
        <v>1</v>
      </c>
      <c r="AV15" s="5"/>
      <c r="AW15" s="5"/>
      <c r="AX15" s="5">
        <v>1</v>
      </c>
      <c r="AY15" s="5">
        <v>1</v>
      </c>
      <c r="AZ15" s="5"/>
      <c r="BA15" s="5"/>
      <c r="BB15" s="5">
        <v>1</v>
      </c>
      <c r="BC15" s="5"/>
      <c r="BD15" s="5"/>
      <c r="BE15" s="5"/>
      <c r="BF15" s="5">
        <v>1</v>
      </c>
      <c r="BG15" s="5"/>
      <c r="BH15" s="5"/>
      <c r="BI15" s="5">
        <v>1</v>
      </c>
      <c r="BJ15" s="5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/>
      <c r="DF15" s="4">
        <v>1</v>
      </c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1383</v>
      </c>
      <c r="C16" s="9"/>
      <c r="D16" s="9">
        <v>1</v>
      </c>
      <c r="E16" s="9"/>
      <c r="F16" s="9"/>
      <c r="G16" s="9">
        <v>1</v>
      </c>
      <c r="H16" s="9"/>
      <c r="I16" s="9"/>
      <c r="J16" s="9"/>
      <c r="K16" s="9">
        <v>1</v>
      </c>
      <c r="L16" s="9"/>
      <c r="M16" s="9"/>
      <c r="N16" s="9">
        <v>1</v>
      </c>
      <c r="O16" s="9"/>
      <c r="P16" s="9">
        <v>1</v>
      </c>
      <c r="Q16" s="9"/>
      <c r="R16" s="9"/>
      <c r="S16" s="9">
        <v>1</v>
      </c>
      <c r="T16" s="9"/>
      <c r="U16" s="9">
        <v>1</v>
      </c>
      <c r="V16" s="9"/>
      <c r="W16" s="9"/>
      <c r="X16" s="9"/>
      <c r="Y16" s="9">
        <v>1</v>
      </c>
      <c r="Z16" s="9"/>
      <c r="AA16" s="9"/>
      <c r="AB16" s="9"/>
      <c r="AC16" s="9">
        <v>1</v>
      </c>
      <c r="AD16" s="9"/>
      <c r="AE16" s="9">
        <v>1</v>
      </c>
      <c r="AF16" s="9"/>
      <c r="AG16" s="9"/>
      <c r="AH16" s="9">
        <v>1</v>
      </c>
      <c r="AI16" s="9"/>
      <c r="AJ16" s="9">
        <v>1</v>
      </c>
      <c r="AK16" s="9"/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/>
      <c r="AU16" s="9">
        <v>1</v>
      </c>
      <c r="AV16" s="9"/>
      <c r="AW16" s="9"/>
      <c r="AX16" s="9">
        <v>1</v>
      </c>
      <c r="AY16" s="9">
        <v>1</v>
      </c>
      <c r="AZ16" s="9"/>
      <c r="BA16" s="9"/>
      <c r="BB16" s="9"/>
      <c r="BC16" s="9">
        <v>1</v>
      </c>
      <c r="BD16" s="9"/>
      <c r="BE16" s="9"/>
      <c r="BF16" s="9"/>
      <c r="BG16" s="9">
        <v>1</v>
      </c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1.2" x14ac:dyDescent="0.3">
      <c r="A17" s="2">
        <v>3</v>
      </c>
      <c r="B17" s="1" t="s">
        <v>1384</v>
      </c>
      <c r="C17" s="9"/>
      <c r="D17" s="9">
        <v>1</v>
      </c>
      <c r="E17" s="9"/>
      <c r="F17" s="9"/>
      <c r="G17" s="9">
        <v>1</v>
      </c>
      <c r="H17" s="9"/>
      <c r="I17" s="9"/>
      <c r="J17" s="9"/>
      <c r="K17" s="9">
        <v>1</v>
      </c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/>
      <c r="AC17" s="9">
        <v>1</v>
      </c>
      <c r="AD17" s="9"/>
      <c r="AE17" s="9">
        <v>1</v>
      </c>
      <c r="AF17" s="9"/>
      <c r="AG17" s="9"/>
      <c r="AH17" s="9"/>
      <c r="AI17" s="9">
        <v>1</v>
      </c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/>
      <c r="AU17" s="9">
        <v>1</v>
      </c>
      <c r="AV17" s="9"/>
      <c r="AW17" s="9"/>
      <c r="AX17" s="9">
        <v>1</v>
      </c>
      <c r="AY17" s="9">
        <v>1</v>
      </c>
      <c r="AZ17" s="9"/>
      <c r="BA17" s="9"/>
      <c r="BB17" s="9"/>
      <c r="BC17" s="9"/>
      <c r="BD17" s="9">
        <v>1</v>
      </c>
      <c r="BE17" s="9"/>
      <c r="BF17" s="9"/>
      <c r="BG17" s="9">
        <v>1</v>
      </c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1385</v>
      </c>
      <c r="C18" s="9"/>
      <c r="D18" s="9"/>
      <c r="E18" s="9">
        <v>1</v>
      </c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/>
      <c r="AC18" s="9">
        <v>1</v>
      </c>
      <c r="AD18" s="9"/>
      <c r="AE18" s="9">
        <v>1</v>
      </c>
      <c r="AF18" s="9"/>
      <c r="AG18" s="9"/>
      <c r="AH18" s="9"/>
      <c r="AI18" s="9">
        <v>1</v>
      </c>
      <c r="AJ18" s="9"/>
      <c r="AK18" s="9">
        <v>1</v>
      </c>
      <c r="AL18" s="9"/>
      <c r="AM18" s="9"/>
      <c r="AN18" s="9"/>
      <c r="AO18" s="9">
        <v>1</v>
      </c>
      <c r="AP18" s="9"/>
      <c r="AQ18" s="9">
        <v>1</v>
      </c>
      <c r="AR18" s="9"/>
      <c r="AS18" s="9"/>
      <c r="AT18" s="9"/>
      <c r="AU18" s="9">
        <v>1</v>
      </c>
      <c r="AV18" s="9"/>
      <c r="AW18" s="9"/>
      <c r="AX18" s="9">
        <v>1</v>
      </c>
      <c r="AY18" s="9"/>
      <c r="AZ18" s="9">
        <v>1</v>
      </c>
      <c r="BA18" s="9"/>
      <c r="BB18" s="9"/>
      <c r="BC18" s="9">
        <v>1</v>
      </c>
      <c r="BD18" s="9"/>
      <c r="BE18" s="9"/>
      <c r="BF18" s="9"/>
      <c r="BG18" s="9">
        <v>1</v>
      </c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1386</v>
      </c>
      <c r="C19" s="9"/>
      <c r="D19" s="9"/>
      <c r="E19" s="9">
        <v>1</v>
      </c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/>
      <c r="T19" s="9">
        <v>1</v>
      </c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>
        <v>1</v>
      </c>
      <c r="AR19" s="9"/>
      <c r="AS19" s="9"/>
      <c r="AT19" s="9"/>
      <c r="AU19" s="9">
        <v>1</v>
      </c>
      <c r="AV19" s="9"/>
      <c r="AW19" s="9"/>
      <c r="AX19" s="9">
        <v>1</v>
      </c>
      <c r="AY19" s="9"/>
      <c r="AZ19" s="9">
        <v>1</v>
      </c>
      <c r="BA19" s="9"/>
      <c r="BB19" s="9"/>
      <c r="BC19" s="9"/>
      <c r="BD19" s="9">
        <v>1</v>
      </c>
      <c r="BE19" s="9"/>
      <c r="BF19" s="9"/>
      <c r="BG19" s="9">
        <v>1</v>
      </c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/>
      <c r="DO19" s="4">
        <v>1</v>
      </c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70" t="s">
        <v>278</v>
      </c>
      <c r="B20" s="71"/>
      <c r="C20" s="3">
        <f t="shared" ref="C20:AH20" si="0">SUM(C15:C19)</f>
        <v>1</v>
      </c>
      <c r="D20" s="3">
        <f t="shared" si="0"/>
        <v>2</v>
      </c>
      <c r="E20" s="3">
        <f t="shared" si="0"/>
        <v>2</v>
      </c>
      <c r="F20" s="3">
        <f t="shared" si="0"/>
        <v>0</v>
      </c>
      <c r="G20" s="3">
        <f t="shared" si="0"/>
        <v>5</v>
      </c>
      <c r="H20" s="3">
        <f t="shared" si="0"/>
        <v>0</v>
      </c>
      <c r="I20" s="3">
        <f t="shared" si="0"/>
        <v>1</v>
      </c>
      <c r="J20" s="3">
        <f t="shared" si="0"/>
        <v>2</v>
      </c>
      <c r="K20" s="3">
        <f t="shared" si="0"/>
        <v>2</v>
      </c>
      <c r="L20" s="3">
        <f t="shared" si="0"/>
        <v>0</v>
      </c>
      <c r="M20" s="3">
        <f t="shared" si="0"/>
        <v>4</v>
      </c>
      <c r="N20" s="3">
        <f t="shared" si="0"/>
        <v>1</v>
      </c>
      <c r="O20" s="3">
        <f t="shared" si="0"/>
        <v>1</v>
      </c>
      <c r="P20" s="3">
        <f t="shared" si="0"/>
        <v>4</v>
      </c>
      <c r="Q20" s="3">
        <f t="shared" si="0"/>
        <v>0</v>
      </c>
      <c r="R20" s="3">
        <f t="shared" si="0"/>
        <v>1</v>
      </c>
      <c r="S20" s="3">
        <f t="shared" si="0"/>
        <v>3</v>
      </c>
      <c r="T20" s="3">
        <f t="shared" si="0"/>
        <v>1</v>
      </c>
      <c r="U20" s="3">
        <f t="shared" si="0"/>
        <v>2</v>
      </c>
      <c r="V20" s="3">
        <f t="shared" si="0"/>
        <v>3</v>
      </c>
      <c r="W20" s="3">
        <f t="shared" si="0"/>
        <v>0</v>
      </c>
      <c r="X20" s="3">
        <f t="shared" si="0"/>
        <v>1</v>
      </c>
      <c r="Y20" s="3">
        <f t="shared" si="0"/>
        <v>4</v>
      </c>
      <c r="Z20" s="3">
        <f t="shared" si="0"/>
        <v>0</v>
      </c>
      <c r="AA20" s="3">
        <f t="shared" si="0"/>
        <v>0</v>
      </c>
      <c r="AB20" s="3">
        <f t="shared" si="0"/>
        <v>2</v>
      </c>
      <c r="AC20" s="3">
        <f t="shared" si="0"/>
        <v>3</v>
      </c>
      <c r="AD20" s="3">
        <f t="shared" si="0"/>
        <v>1</v>
      </c>
      <c r="AE20" s="3">
        <f t="shared" si="0"/>
        <v>4</v>
      </c>
      <c r="AF20" s="3">
        <f t="shared" si="0"/>
        <v>0</v>
      </c>
      <c r="AG20" s="3">
        <f t="shared" si="0"/>
        <v>0</v>
      </c>
      <c r="AH20" s="3">
        <f t="shared" si="0"/>
        <v>2</v>
      </c>
      <c r="AI20" s="3">
        <f t="shared" ref="AI20:BN20" si="1">SUM(AI15:AI19)</f>
        <v>3</v>
      </c>
      <c r="AJ20" s="3">
        <f t="shared" si="1"/>
        <v>2</v>
      </c>
      <c r="AK20" s="3">
        <f t="shared" si="1"/>
        <v>2</v>
      </c>
      <c r="AL20" s="3">
        <f t="shared" si="1"/>
        <v>1</v>
      </c>
      <c r="AM20" s="3">
        <f t="shared" si="1"/>
        <v>1</v>
      </c>
      <c r="AN20" s="3">
        <f t="shared" si="1"/>
        <v>2</v>
      </c>
      <c r="AO20" s="3">
        <f t="shared" si="1"/>
        <v>2</v>
      </c>
      <c r="AP20" s="3">
        <f t="shared" si="1"/>
        <v>0</v>
      </c>
      <c r="AQ20" s="3">
        <f t="shared" si="1"/>
        <v>5</v>
      </c>
      <c r="AR20" s="3">
        <f t="shared" si="1"/>
        <v>0</v>
      </c>
      <c r="AS20" s="3">
        <f t="shared" si="1"/>
        <v>0</v>
      </c>
      <c r="AT20" s="3">
        <f t="shared" si="1"/>
        <v>0</v>
      </c>
      <c r="AU20" s="3">
        <f t="shared" si="1"/>
        <v>5</v>
      </c>
      <c r="AV20" s="3">
        <f t="shared" si="1"/>
        <v>0</v>
      </c>
      <c r="AW20" s="3">
        <f t="shared" si="1"/>
        <v>0</v>
      </c>
      <c r="AX20" s="3">
        <f t="shared" si="1"/>
        <v>5</v>
      </c>
      <c r="AY20" s="3">
        <f t="shared" si="1"/>
        <v>3</v>
      </c>
      <c r="AZ20" s="3">
        <f t="shared" si="1"/>
        <v>2</v>
      </c>
      <c r="BA20" s="3">
        <f t="shared" si="1"/>
        <v>0</v>
      </c>
      <c r="BB20" s="3">
        <f t="shared" si="1"/>
        <v>1</v>
      </c>
      <c r="BC20" s="3">
        <f t="shared" si="1"/>
        <v>2</v>
      </c>
      <c r="BD20" s="3">
        <f t="shared" si="1"/>
        <v>2</v>
      </c>
      <c r="BE20" s="3">
        <f t="shared" si="1"/>
        <v>0</v>
      </c>
      <c r="BF20" s="3">
        <f t="shared" si="1"/>
        <v>1</v>
      </c>
      <c r="BG20" s="3">
        <f t="shared" si="1"/>
        <v>4</v>
      </c>
      <c r="BH20" s="3">
        <f t="shared" si="1"/>
        <v>0</v>
      </c>
      <c r="BI20" s="3">
        <f t="shared" si="1"/>
        <v>5</v>
      </c>
      <c r="BJ20" s="3">
        <f t="shared" si="1"/>
        <v>0</v>
      </c>
      <c r="BK20" s="3">
        <f t="shared" si="1"/>
        <v>1</v>
      </c>
      <c r="BL20" s="3">
        <f t="shared" si="1"/>
        <v>4</v>
      </c>
      <c r="BM20" s="3">
        <f t="shared" si="1"/>
        <v>0</v>
      </c>
      <c r="BN20" s="3">
        <f t="shared" si="1"/>
        <v>0</v>
      </c>
      <c r="BO20" s="3">
        <f t="shared" ref="BO20:CT20" si="2">SUM(BO15:BO19)</f>
        <v>5</v>
      </c>
      <c r="BP20" s="3">
        <f t="shared" si="2"/>
        <v>0</v>
      </c>
      <c r="BQ20" s="3">
        <f t="shared" si="2"/>
        <v>1</v>
      </c>
      <c r="BR20" s="3">
        <f t="shared" si="2"/>
        <v>4</v>
      </c>
      <c r="BS20" s="3">
        <f t="shared" si="2"/>
        <v>0</v>
      </c>
      <c r="BT20" s="3">
        <f t="shared" si="2"/>
        <v>0</v>
      </c>
      <c r="BU20" s="3">
        <f t="shared" si="2"/>
        <v>3</v>
      </c>
      <c r="BV20" s="3">
        <f t="shared" si="2"/>
        <v>2</v>
      </c>
      <c r="BW20" s="3">
        <f t="shared" si="2"/>
        <v>3</v>
      </c>
      <c r="BX20" s="3">
        <f t="shared" si="2"/>
        <v>2</v>
      </c>
      <c r="BY20" s="3">
        <f t="shared" si="2"/>
        <v>0</v>
      </c>
      <c r="BZ20" s="3">
        <f t="shared" si="2"/>
        <v>0</v>
      </c>
      <c r="CA20" s="3">
        <f t="shared" si="2"/>
        <v>1</v>
      </c>
      <c r="CB20" s="3">
        <f t="shared" si="2"/>
        <v>4</v>
      </c>
      <c r="CC20" s="3">
        <f t="shared" si="2"/>
        <v>0</v>
      </c>
      <c r="CD20" s="3">
        <f t="shared" si="2"/>
        <v>2</v>
      </c>
      <c r="CE20" s="3">
        <f t="shared" si="2"/>
        <v>3</v>
      </c>
      <c r="CF20" s="3">
        <f t="shared" si="2"/>
        <v>0</v>
      </c>
      <c r="CG20" s="3">
        <f t="shared" si="2"/>
        <v>0</v>
      </c>
      <c r="CH20" s="3">
        <f t="shared" si="2"/>
        <v>5</v>
      </c>
      <c r="CI20" s="3">
        <f t="shared" si="2"/>
        <v>0</v>
      </c>
      <c r="CJ20" s="3">
        <f t="shared" si="2"/>
        <v>0</v>
      </c>
      <c r="CK20" s="3">
        <f t="shared" si="2"/>
        <v>5</v>
      </c>
      <c r="CL20" s="3">
        <f t="shared" si="2"/>
        <v>3</v>
      </c>
      <c r="CM20" s="3">
        <f t="shared" si="2"/>
        <v>2</v>
      </c>
      <c r="CN20" s="3">
        <f t="shared" si="2"/>
        <v>0</v>
      </c>
      <c r="CO20" s="3">
        <f t="shared" si="2"/>
        <v>3</v>
      </c>
      <c r="CP20" s="3">
        <f t="shared" si="2"/>
        <v>2</v>
      </c>
      <c r="CQ20" s="3">
        <f t="shared" si="2"/>
        <v>0</v>
      </c>
      <c r="CR20" s="3">
        <f t="shared" si="2"/>
        <v>0</v>
      </c>
      <c r="CS20" s="3">
        <f t="shared" si="2"/>
        <v>5</v>
      </c>
      <c r="CT20" s="3">
        <f t="shared" si="2"/>
        <v>0</v>
      </c>
      <c r="CU20" s="3">
        <f t="shared" ref="CU20:DR20" si="3">SUM(CU15:CU19)</f>
        <v>0</v>
      </c>
      <c r="CV20" s="3">
        <f t="shared" si="3"/>
        <v>5</v>
      </c>
      <c r="CW20" s="3">
        <f t="shared" si="3"/>
        <v>0</v>
      </c>
      <c r="CX20" s="3">
        <f t="shared" si="3"/>
        <v>2</v>
      </c>
      <c r="CY20" s="3">
        <f t="shared" si="3"/>
        <v>3</v>
      </c>
      <c r="CZ20" s="3">
        <f t="shared" si="3"/>
        <v>0</v>
      </c>
      <c r="DA20" s="3">
        <f t="shared" si="3"/>
        <v>1</v>
      </c>
      <c r="DB20" s="3">
        <f t="shared" si="3"/>
        <v>1</v>
      </c>
      <c r="DC20" s="3">
        <f t="shared" si="3"/>
        <v>3</v>
      </c>
      <c r="DD20" s="3">
        <f t="shared" si="3"/>
        <v>0</v>
      </c>
      <c r="DE20" s="3">
        <f t="shared" si="3"/>
        <v>2</v>
      </c>
      <c r="DF20" s="3">
        <f t="shared" si="3"/>
        <v>3</v>
      </c>
      <c r="DG20" s="3">
        <f t="shared" si="3"/>
        <v>1</v>
      </c>
      <c r="DH20" s="3">
        <f t="shared" si="3"/>
        <v>4</v>
      </c>
      <c r="DI20" s="3">
        <f t="shared" si="3"/>
        <v>0</v>
      </c>
      <c r="DJ20" s="3">
        <f t="shared" si="3"/>
        <v>1</v>
      </c>
      <c r="DK20" s="3">
        <f t="shared" si="3"/>
        <v>2</v>
      </c>
      <c r="DL20" s="3">
        <f t="shared" si="3"/>
        <v>2</v>
      </c>
      <c r="DM20" s="3">
        <f t="shared" si="3"/>
        <v>1</v>
      </c>
      <c r="DN20" s="3">
        <f t="shared" si="3"/>
        <v>2</v>
      </c>
      <c r="DO20" s="3">
        <f t="shared" si="3"/>
        <v>2</v>
      </c>
      <c r="DP20" s="3">
        <f t="shared" si="3"/>
        <v>4</v>
      </c>
      <c r="DQ20" s="3">
        <f t="shared" si="3"/>
        <v>1</v>
      </c>
      <c r="DR20" s="3">
        <f t="shared" si="3"/>
        <v>0</v>
      </c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72" t="s">
        <v>837</v>
      </c>
      <c r="B21" s="73"/>
      <c r="C21" s="22">
        <f>C20/5%</f>
        <v>20</v>
      </c>
      <c r="D21" s="22">
        <f t="shared" ref="D21:F21" si="4">D20/5%</f>
        <v>40</v>
      </c>
      <c r="E21" s="22">
        <f t="shared" si="4"/>
        <v>40</v>
      </c>
      <c r="F21" s="22">
        <f t="shared" si="4"/>
        <v>0</v>
      </c>
      <c r="G21" s="22">
        <f t="shared" ref="G21:N21" si="5">G20/5%</f>
        <v>100</v>
      </c>
      <c r="H21" s="22">
        <f t="shared" si="5"/>
        <v>0</v>
      </c>
      <c r="I21" s="22">
        <f t="shared" si="5"/>
        <v>20</v>
      </c>
      <c r="J21" s="22">
        <f t="shared" si="5"/>
        <v>40</v>
      </c>
      <c r="K21" s="22">
        <f t="shared" si="5"/>
        <v>40</v>
      </c>
      <c r="L21" s="22">
        <f t="shared" si="5"/>
        <v>0</v>
      </c>
      <c r="M21" s="22">
        <f t="shared" si="5"/>
        <v>80</v>
      </c>
      <c r="N21" s="22">
        <f t="shared" si="5"/>
        <v>20</v>
      </c>
      <c r="O21" s="22">
        <f>O20/5%</f>
        <v>20</v>
      </c>
      <c r="P21" s="22">
        <f t="shared" ref="P21:CA21" si="6">P20/5%</f>
        <v>80</v>
      </c>
      <c r="Q21" s="22">
        <f t="shared" si="6"/>
        <v>0</v>
      </c>
      <c r="R21" s="22">
        <f t="shared" si="6"/>
        <v>20</v>
      </c>
      <c r="S21" s="22">
        <f t="shared" si="6"/>
        <v>60</v>
      </c>
      <c r="T21" s="22">
        <f t="shared" si="6"/>
        <v>20</v>
      </c>
      <c r="U21" s="22">
        <f t="shared" si="6"/>
        <v>40</v>
      </c>
      <c r="V21" s="22">
        <f t="shared" si="6"/>
        <v>60</v>
      </c>
      <c r="W21" s="22">
        <f t="shared" si="6"/>
        <v>0</v>
      </c>
      <c r="X21" s="22">
        <f t="shared" si="6"/>
        <v>20</v>
      </c>
      <c r="Y21" s="22">
        <f t="shared" si="6"/>
        <v>80</v>
      </c>
      <c r="Z21" s="22">
        <f t="shared" si="6"/>
        <v>0</v>
      </c>
      <c r="AA21" s="22">
        <f t="shared" si="6"/>
        <v>0</v>
      </c>
      <c r="AB21" s="22">
        <f t="shared" si="6"/>
        <v>40</v>
      </c>
      <c r="AC21" s="22">
        <f t="shared" si="6"/>
        <v>60</v>
      </c>
      <c r="AD21" s="22">
        <f t="shared" si="6"/>
        <v>20</v>
      </c>
      <c r="AE21" s="22">
        <f t="shared" si="6"/>
        <v>80</v>
      </c>
      <c r="AF21" s="22">
        <f t="shared" si="6"/>
        <v>0</v>
      </c>
      <c r="AG21" s="22">
        <f t="shared" si="6"/>
        <v>0</v>
      </c>
      <c r="AH21" s="22">
        <f t="shared" si="6"/>
        <v>40</v>
      </c>
      <c r="AI21" s="22">
        <f t="shared" si="6"/>
        <v>60</v>
      </c>
      <c r="AJ21" s="22">
        <f t="shared" si="6"/>
        <v>40</v>
      </c>
      <c r="AK21" s="22">
        <f t="shared" si="6"/>
        <v>40</v>
      </c>
      <c r="AL21" s="22">
        <f t="shared" si="6"/>
        <v>20</v>
      </c>
      <c r="AM21" s="22">
        <f t="shared" si="6"/>
        <v>20</v>
      </c>
      <c r="AN21" s="22">
        <f t="shared" si="6"/>
        <v>40</v>
      </c>
      <c r="AO21" s="22">
        <f t="shared" si="6"/>
        <v>40</v>
      </c>
      <c r="AP21" s="22">
        <f t="shared" si="6"/>
        <v>0</v>
      </c>
      <c r="AQ21" s="22">
        <f t="shared" si="6"/>
        <v>100</v>
      </c>
      <c r="AR21" s="22">
        <f t="shared" si="6"/>
        <v>0</v>
      </c>
      <c r="AS21" s="22">
        <f t="shared" si="6"/>
        <v>0</v>
      </c>
      <c r="AT21" s="22">
        <f t="shared" si="6"/>
        <v>0</v>
      </c>
      <c r="AU21" s="22">
        <f t="shared" si="6"/>
        <v>100</v>
      </c>
      <c r="AV21" s="22">
        <f t="shared" si="6"/>
        <v>0</v>
      </c>
      <c r="AW21" s="22">
        <f t="shared" si="6"/>
        <v>0</v>
      </c>
      <c r="AX21" s="22">
        <f t="shared" si="6"/>
        <v>100</v>
      </c>
      <c r="AY21" s="22">
        <f t="shared" si="6"/>
        <v>60</v>
      </c>
      <c r="AZ21" s="22">
        <f t="shared" si="6"/>
        <v>40</v>
      </c>
      <c r="BA21" s="22">
        <f t="shared" si="6"/>
        <v>0</v>
      </c>
      <c r="BB21" s="22">
        <f t="shared" si="6"/>
        <v>20</v>
      </c>
      <c r="BC21" s="22">
        <f t="shared" si="6"/>
        <v>40</v>
      </c>
      <c r="BD21" s="22">
        <f t="shared" si="6"/>
        <v>40</v>
      </c>
      <c r="BE21" s="22">
        <f t="shared" si="6"/>
        <v>0</v>
      </c>
      <c r="BF21" s="22">
        <f t="shared" si="6"/>
        <v>20</v>
      </c>
      <c r="BG21" s="22">
        <f t="shared" si="6"/>
        <v>80</v>
      </c>
      <c r="BH21" s="22">
        <f t="shared" si="6"/>
        <v>0</v>
      </c>
      <c r="BI21" s="22">
        <f t="shared" si="6"/>
        <v>100</v>
      </c>
      <c r="BJ21" s="22">
        <f t="shared" si="6"/>
        <v>0</v>
      </c>
      <c r="BK21" s="22">
        <f t="shared" si="6"/>
        <v>20</v>
      </c>
      <c r="BL21" s="22">
        <f t="shared" si="6"/>
        <v>80</v>
      </c>
      <c r="BM21" s="22">
        <f t="shared" si="6"/>
        <v>0</v>
      </c>
      <c r="BN21" s="22">
        <f t="shared" si="6"/>
        <v>0</v>
      </c>
      <c r="BO21" s="22">
        <f t="shared" si="6"/>
        <v>100</v>
      </c>
      <c r="BP21" s="22">
        <f t="shared" si="6"/>
        <v>0</v>
      </c>
      <c r="BQ21" s="22">
        <f t="shared" si="6"/>
        <v>20</v>
      </c>
      <c r="BR21" s="22">
        <f t="shared" si="6"/>
        <v>80</v>
      </c>
      <c r="BS21" s="22">
        <f t="shared" si="6"/>
        <v>0</v>
      </c>
      <c r="BT21" s="22">
        <f t="shared" si="6"/>
        <v>0</v>
      </c>
      <c r="BU21" s="22">
        <f t="shared" si="6"/>
        <v>60</v>
      </c>
      <c r="BV21" s="22">
        <f t="shared" si="6"/>
        <v>40</v>
      </c>
      <c r="BW21" s="22">
        <f t="shared" si="6"/>
        <v>60</v>
      </c>
      <c r="BX21" s="22">
        <f t="shared" si="6"/>
        <v>40</v>
      </c>
      <c r="BY21" s="22">
        <f t="shared" si="6"/>
        <v>0</v>
      </c>
      <c r="BZ21" s="22">
        <f t="shared" si="6"/>
        <v>0</v>
      </c>
      <c r="CA21" s="22">
        <f t="shared" si="6"/>
        <v>20</v>
      </c>
      <c r="CB21" s="22">
        <f t="shared" ref="CB21:DR21" si="7">CB20/5%</f>
        <v>80</v>
      </c>
      <c r="CC21" s="22">
        <f t="shared" si="7"/>
        <v>0</v>
      </c>
      <c r="CD21" s="22">
        <f t="shared" si="7"/>
        <v>40</v>
      </c>
      <c r="CE21" s="22">
        <f t="shared" si="7"/>
        <v>60</v>
      </c>
      <c r="CF21" s="22">
        <f t="shared" si="7"/>
        <v>0</v>
      </c>
      <c r="CG21" s="22">
        <f t="shared" si="7"/>
        <v>0</v>
      </c>
      <c r="CH21" s="22">
        <f t="shared" si="7"/>
        <v>100</v>
      </c>
      <c r="CI21" s="22">
        <f t="shared" si="7"/>
        <v>0</v>
      </c>
      <c r="CJ21" s="22">
        <f t="shared" si="7"/>
        <v>0</v>
      </c>
      <c r="CK21" s="22">
        <f t="shared" si="7"/>
        <v>100</v>
      </c>
      <c r="CL21" s="22">
        <f t="shared" si="7"/>
        <v>60</v>
      </c>
      <c r="CM21" s="22">
        <f t="shared" si="7"/>
        <v>40</v>
      </c>
      <c r="CN21" s="22">
        <f t="shared" si="7"/>
        <v>0</v>
      </c>
      <c r="CO21" s="22">
        <f t="shared" si="7"/>
        <v>60</v>
      </c>
      <c r="CP21" s="22">
        <f t="shared" si="7"/>
        <v>40</v>
      </c>
      <c r="CQ21" s="22">
        <f t="shared" si="7"/>
        <v>0</v>
      </c>
      <c r="CR21" s="22">
        <f t="shared" si="7"/>
        <v>0</v>
      </c>
      <c r="CS21" s="22">
        <f t="shared" si="7"/>
        <v>100</v>
      </c>
      <c r="CT21" s="22">
        <f t="shared" si="7"/>
        <v>0</v>
      </c>
      <c r="CU21" s="22">
        <f t="shared" si="7"/>
        <v>0</v>
      </c>
      <c r="CV21" s="22">
        <f t="shared" si="7"/>
        <v>100</v>
      </c>
      <c r="CW21" s="22">
        <f t="shared" si="7"/>
        <v>0</v>
      </c>
      <c r="CX21" s="22">
        <f t="shared" si="7"/>
        <v>40</v>
      </c>
      <c r="CY21" s="22">
        <f t="shared" si="7"/>
        <v>60</v>
      </c>
      <c r="CZ21" s="22">
        <f t="shared" si="7"/>
        <v>0</v>
      </c>
      <c r="DA21" s="22">
        <f t="shared" si="7"/>
        <v>20</v>
      </c>
      <c r="DB21" s="22">
        <f t="shared" si="7"/>
        <v>20</v>
      </c>
      <c r="DC21" s="22">
        <f t="shared" si="7"/>
        <v>60</v>
      </c>
      <c r="DD21" s="22">
        <f t="shared" si="7"/>
        <v>0</v>
      </c>
      <c r="DE21" s="22">
        <f t="shared" si="7"/>
        <v>40</v>
      </c>
      <c r="DF21" s="22">
        <f t="shared" si="7"/>
        <v>60</v>
      </c>
      <c r="DG21" s="22">
        <f t="shared" si="7"/>
        <v>20</v>
      </c>
      <c r="DH21" s="22">
        <f t="shared" si="7"/>
        <v>80</v>
      </c>
      <c r="DI21" s="22">
        <f t="shared" si="7"/>
        <v>0</v>
      </c>
      <c r="DJ21" s="22">
        <f t="shared" si="7"/>
        <v>20</v>
      </c>
      <c r="DK21" s="22">
        <f t="shared" si="7"/>
        <v>40</v>
      </c>
      <c r="DL21" s="22">
        <f t="shared" si="7"/>
        <v>40</v>
      </c>
      <c r="DM21" s="22">
        <f t="shared" si="7"/>
        <v>20</v>
      </c>
      <c r="DN21" s="22">
        <f t="shared" si="7"/>
        <v>40</v>
      </c>
      <c r="DO21" s="22">
        <f t="shared" si="7"/>
        <v>40</v>
      </c>
      <c r="DP21" s="22">
        <f t="shared" si="7"/>
        <v>80</v>
      </c>
      <c r="DQ21" s="22">
        <f t="shared" si="7"/>
        <v>20</v>
      </c>
      <c r="DR21" s="22">
        <f t="shared" si="7"/>
        <v>0</v>
      </c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DS22" s="23"/>
    </row>
    <row r="23" spans="1:254" ht="15.6" x14ac:dyDescent="0.3">
      <c r="B23" s="78" t="s">
        <v>811</v>
      </c>
      <c r="C23" s="79"/>
      <c r="D23" s="79"/>
      <c r="E23" s="80"/>
      <c r="F23" s="27"/>
      <c r="G23" s="27"/>
      <c r="DS23" s="23"/>
    </row>
    <row r="24" spans="1:254" ht="15.6" x14ac:dyDescent="0.3">
      <c r="B24" s="4" t="s">
        <v>812</v>
      </c>
      <c r="C24" s="41" t="s">
        <v>820</v>
      </c>
      <c r="D24" s="3">
        <f>E24/100*5</f>
        <v>0.5</v>
      </c>
      <c r="E24" s="42">
        <f>(C21+F21+I21+L21)/4</f>
        <v>10</v>
      </c>
      <c r="DS24" s="23"/>
    </row>
    <row r="25" spans="1:254" ht="15.6" x14ac:dyDescent="0.3">
      <c r="B25" s="4" t="s">
        <v>813</v>
      </c>
      <c r="C25" s="41" t="s">
        <v>820</v>
      </c>
      <c r="D25" s="3">
        <f>E25/100*5</f>
        <v>3.25</v>
      </c>
      <c r="E25" s="42">
        <f>(D21+G21+J21+M21)/4</f>
        <v>65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</row>
    <row r="26" spans="1:254" ht="15.6" x14ac:dyDescent="0.3">
      <c r="B26" s="4" t="s">
        <v>814</v>
      </c>
      <c r="C26" s="41" t="s">
        <v>820</v>
      </c>
      <c r="D26" s="3">
        <f>E26/100*5</f>
        <v>1.25</v>
      </c>
      <c r="E26" s="42">
        <v>25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B27" s="4"/>
      <c r="C27" s="41"/>
      <c r="D27" s="39">
        <f>SUM(D24:D26)</f>
        <v>5</v>
      </c>
      <c r="E27" s="40">
        <f>SUM(E24:E26)</f>
        <v>100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B28" s="4"/>
      <c r="C28" s="4"/>
      <c r="D28" s="88" t="s">
        <v>56</v>
      </c>
      <c r="E28" s="89"/>
      <c r="F28" s="90" t="s">
        <v>3</v>
      </c>
      <c r="G28" s="91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B29" s="4" t="s">
        <v>812</v>
      </c>
      <c r="C29" s="41" t="s">
        <v>821</v>
      </c>
      <c r="D29" s="42">
        <f>E29/100*5</f>
        <v>1.25</v>
      </c>
      <c r="E29" s="42">
        <f>(O21+R21+U21+X21)/4</f>
        <v>25</v>
      </c>
      <c r="F29" s="49">
        <f>G29/100*5</f>
        <v>0.75</v>
      </c>
      <c r="G29" s="42">
        <f>(AA21+AD21+AG21+AJ21)/4</f>
        <v>15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B30" s="4" t="s">
        <v>813</v>
      </c>
      <c r="C30" s="41" t="s">
        <v>821</v>
      </c>
      <c r="D30" s="42">
        <f>E30/100*5</f>
        <v>3.5</v>
      </c>
      <c r="E30" s="42">
        <f>(P21+S21+V21+Y21)/4</f>
        <v>70</v>
      </c>
      <c r="F30" s="49">
        <f>G30/100*5</f>
        <v>2.5</v>
      </c>
      <c r="G30" s="42">
        <f>(AB21+AE21+AH21+AK21)/4</f>
        <v>50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B31" s="4" t="s">
        <v>814</v>
      </c>
      <c r="C31" s="41" t="s">
        <v>821</v>
      </c>
      <c r="D31" s="42">
        <f>E31/100*5</f>
        <v>0.25</v>
      </c>
      <c r="E31" s="42">
        <f>(Q21+T21+W21+Z21)/4</f>
        <v>5</v>
      </c>
      <c r="F31" s="49">
        <f>G31/100*5</f>
        <v>1.75</v>
      </c>
      <c r="G31" s="42">
        <f>(AC21+AF21+AI21+AL21)/4</f>
        <v>35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B32" s="4"/>
      <c r="C32" s="41"/>
      <c r="D32" s="40">
        <f>SUM(D29:D31)</f>
        <v>5</v>
      </c>
      <c r="E32" s="40">
        <f>SUM(E29:E31)</f>
        <v>100</v>
      </c>
      <c r="F32" s="43">
        <f>SUM(F29:F31)</f>
        <v>5</v>
      </c>
      <c r="G32" s="50">
        <f>SUM(G29:G31)</f>
        <v>100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6" x14ac:dyDescent="0.3">
      <c r="B33" s="4" t="s">
        <v>812</v>
      </c>
      <c r="C33" s="41" t="s">
        <v>822</v>
      </c>
      <c r="D33" s="3">
        <f>E33/100*5</f>
        <v>0.25</v>
      </c>
      <c r="E33" s="42">
        <f>(AM21+AP21+AS21+AV21)/4</f>
        <v>5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6" x14ac:dyDescent="0.3">
      <c r="B34" s="4" t="s">
        <v>813</v>
      </c>
      <c r="C34" s="41" t="s">
        <v>822</v>
      </c>
      <c r="D34" s="3">
        <f>E34/100*5</f>
        <v>1.75</v>
      </c>
      <c r="E34" s="42">
        <f>(AN21+AQ21+AT21+AW21)/4</f>
        <v>35</v>
      </c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6" x14ac:dyDescent="0.3">
      <c r="B35" s="4" t="s">
        <v>814</v>
      </c>
      <c r="C35" s="41" t="s">
        <v>822</v>
      </c>
      <c r="D35" s="3">
        <f>E35/100*5</f>
        <v>3</v>
      </c>
      <c r="E35" s="42">
        <f>(AO21+AR21+AU21+AX21)/4</f>
        <v>60</v>
      </c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ht="15.6" x14ac:dyDescent="0.3">
      <c r="B36" s="4"/>
      <c r="C36" s="48"/>
      <c r="D36" s="44">
        <f>SUM(D33:D35)</f>
        <v>5</v>
      </c>
      <c r="E36" s="45">
        <f>SUM(E33:E35)</f>
        <v>100</v>
      </c>
      <c r="F36" s="46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x14ac:dyDescent="0.3">
      <c r="B37" s="4"/>
      <c r="C37" s="41"/>
      <c r="D37" s="88" t="s">
        <v>159</v>
      </c>
      <c r="E37" s="89"/>
      <c r="F37" s="88" t="s">
        <v>116</v>
      </c>
      <c r="G37" s="89"/>
      <c r="H37" s="92" t="s">
        <v>174</v>
      </c>
      <c r="I37" s="93"/>
      <c r="J37" s="66" t="s">
        <v>186</v>
      </c>
      <c r="K37" s="66"/>
      <c r="L37" s="66" t="s">
        <v>117</v>
      </c>
      <c r="M37" s="66"/>
    </row>
    <row r="38" spans="2:254" x14ac:dyDescent="0.3">
      <c r="B38" s="4" t="s">
        <v>812</v>
      </c>
      <c r="C38" s="41" t="s">
        <v>823</v>
      </c>
      <c r="D38" s="3">
        <f>E38/100*5</f>
        <v>1</v>
      </c>
      <c r="E38" s="42">
        <f>(AY21+BB21+BE21+BH21)/4</f>
        <v>20</v>
      </c>
      <c r="F38" s="3">
        <f>G38/100*5</f>
        <v>0.5</v>
      </c>
      <c r="G38" s="42">
        <f>(BK21+BN21+BQ21+BT21)/4</f>
        <v>10</v>
      </c>
      <c r="H38" s="3">
        <f>I38/100*5</f>
        <v>0.75</v>
      </c>
      <c r="I38" s="42">
        <f>(BW21+BZ21+CC21+CF21)/4</f>
        <v>15</v>
      </c>
      <c r="J38" s="3">
        <f>K38/100*5</f>
        <v>1.5</v>
      </c>
      <c r="K38" s="42">
        <f>(CI21+CL21+CO21+CR21)/4</f>
        <v>30</v>
      </c>
      <c r="L38" s="3">
        <f>M38/100*5</f>
        <v>0.75</v>
      </c>
      <c r="M38" s="42">
        <f>(CU21+CX21+DA21+DD21)/4</f>
        <v>15</v>
      </c>
    </row>
    <row r="39" spans="2:254" x14ac:dyDescent="0.3">
      <c r="B39" s="4" t="s">
        <v>813</v>
      </c>
      <c r="C39" s="41" t="s">
        <v>823</v>
      </c>
      <c r="D39" s="3">
        <f>E39/100*5</f>
        <v>2.5</v>
      </c>
      <c r="E39" s="42">
        <f>(AZ21+BC21+BF21+BI21)/4</f>
        <v>50</v>
      </c>
      <c r="F39" s="3">
        <f>G39/100*5</f>
        <v>4</v>
      </c>
      <c r="G39" s="42">
        <f>(BL21+BO21+BR21+BU21)/4</f>
        <v>80</v>
      </c>
      <c r="H39" s="3">
        <f>I39/100*5</f>
        <v>1.25</v>
      </c>
      <c r="I39" s="42">
        <f>(BX21+CA21+CD21+CG21)/4</f>
        <v>25</v>
      </c>
      <c r="J39" s="3">
        <f>K39/100*5</f>
        <v>2.25</v>
      </c>
      <c r="K39" s="42">
        <f>(CJ21+CM21+CP21+CS21)/4</f>
        <v>45</v>
      </c>
      <c r="L39" s="3">
        <f>M39/100*5</f>
        <v>2.75</v>
      </c>
      <c r="M39" s="42">
        <f>(CV21+CY21+DB21+DE21)/4</f>
        <v>55</v>
      </c>
    </row>
    <row r="40" spans="2:254" x14ac:dyDescent="0.3">
      <c r="B40" s="4" t="s">
        <v>814</v>
      </c>
      <c r="C40" s="41" t="s">
        <v>823</v>
      </c>
      <c r="D40" s="3">
        <f>E40/100*5</f>
        <v>1.5</v>
      </c>
      <c r="E40" s="42">
        <f>(BA21+BD21+BG21+BJ21)/4</f>
        <v>30</v>
      </c>
      <c r="F40" s="3">
        <f>G40/100*5</f>
        <v>0.5</v>
      </c>
      <c r="G40" s="42">
        <f>(BM21+BP21+BS21+BV21)/4</f>
        <v>10</v>
      </c>
      <c r="H40" s="3">
        <f>I40/100*55</f>
        <v>33</v>
      </c>
      <c r="I40" s="42">
        <f>(BY21+CB21+CE21+CH21)/4</f>
        <v>60</v>
      </c>
      <c r="J40" s="3">
        <f>K40/100*5</f>
        <v>1.25</v>
      </c>
      <c r="K40" s="42">
        <f>(CK21+CN21+CQ21+CT21)/4</f>
        <v>25</v>
      </c>
      <c r="L40" s="3">
        <f>M40/100*5</f>
        <v>1.5</v>
      </c>
      <c r="M40" s="42">
        <f>(CW21+CZ21+DC21+DF21)/4</f>
        <v>30</v>
      </c>
    </row>
    <row r="41" spans="2:254" ht="37.5" customHeight="1" x14ac:dyDescent="0.3">
      <c r="B41" s="4"/>
      <c r="C41" s="41"/>
      <c r="D41" s="39">
        <f>SUM(D38:D40)</f>
        <v>5</v>
      </c>
      <c r="E41" s="39">
        <f>SUM(E38:E40)</f>
        <v>100</v>
      </c>
      <c r="F41" s="39">
        <f t="shared" ref="F41:M41" si="8">SUM(F38:F40)</f>
        <v>5</v>
      </c>
      <c r="G41" s="39">
        <f t="shared" si="8"/>
        <v>100</v>
      </c>
      <c r="H41" s="39">
        <f t="shared" si="8"/>
        <v>35</v>
      </c>
      <c r="I41" s="39">
        <f t="shared" si="8"/>
        <v>100</v>
      </c>
      <c r="J41" s="39">
        <f t="shared" si="8"/>
        <v>5</v>
      </c>
      <c r="K41" s="39">
        <f t="shared" si="8"/>
        <v>100</v>
      </c>
      <c r="L41" s="39">
        <f t="shared" si="8"/>
        <v>5</v>
      </c>
      <c r="M41" s="39">
        <f t="shared" si="8"/>
        <v>100</v>
      </c>
    </row>
    <row r="42" spans="2:254" x14ac:dyDescent="0.3">
      <c r="B42" s="4" t="s">
        <v>812</v>
      </c>
      <c r="C42" s="41" t="s">
        <v>824</v>
      </c>
      <c r="D42" s="3">
        <f>E42/100*5</f>
        <v>1.75</v>
      </c>
      <c r="E42" s="42">
        <f>(DG21+DJ21+DM21+DP21)/4</f>
        <v>35</v>
      </c>
    </row>
    <row r="43" spans="2:254" x14ac:dyDescent="0.3">
      <c r="B43" s="4" t="s">
        <v>813</v>
      </c>
      <c r="C43" s="41" t="s">
        <v>824</v>
      </c>
      <c r="D43" s="3">
        <f>E43/100*5</f>
        <v>2.25</v>
      </c>
      <c r="E43" s="42">
        <f>(DH21+DK21+DN21+DQ21)/4</f>
        <v>45</v>
      </c>
    </row>
    <row r="44" spans="2:254" x14ac:dyDescent="0.3">
      <c r="B44" s="4" t="s">
        <v>814</v>
      </c>
      <c r="C44" s="41" t="s">
        <v>824</v>
      </c>
      <c r="D44" s="3">
        <f>E44/100*5</f>
        <v>1</v>
      </c>
      <c r="E44" s="42">
        <f>(DI21+DL21+DO21+DR21)/4</f>
        <v>20</v>
      </c>
    </row>
    <row r="45" spans="2:254" x14ac:dyDescent="0.3">
      <c r="B45" s="4"/>
      <c r="C45" s="41"/>
      <c r="D45" s="39">
        <f>SUM(D42:D44)</f>
        <v>5</v>
      </c>
      <c r="E45" s="39">
        <f>SUM(E42:E44)</f>
        <v>100</v>
      </c>
    </row>
    <row r="48" spans="2:254" ht="15" customHeight="1" x14ac:dyDescent="0.3"/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0:B20"/>
    <mergeCell ref="A21:B2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7:E37"/>
    <mergeCell ref="F28:G28"/>
    <mergeCell ref="B23:E23"/>
    <mergeCell ref="DP2:DQ2"/>
    <mergeCell ref="D28:E28"/>
    <mergeCell ref="J37:K37"/>
    <mergeCell ref="L37:M37"/>
    <mergeCell ref="H37:I37"/>
    <mergeCell ref="F37:G3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7"/>
  <sheetViews>
    <sheetView topLeftCell="A26" workbookViewId="0">
      <selection activeCell="A20" sqref="A20:B20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1387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1376</v>
      </c>
      <c r="FJ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1018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6" hidden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977</v>
      </c>
      <c r="V11" s="69"/>
      <c r="W11" s="69"/>
      <c r="X11" s="69" t="s">
        <v>978</v>
      </c>
      <c r="Y11" s="69"/>
      <c r="Z11" s="69"/>
      <c r="AA11" s="67" t="s">
        <v>979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1001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">
      <c r="A12" s="74"/>
      <c r="B12" s="74"/>
      <c r="C12" s="65" t="s">
        <v>959</v>
      </c>
      <c r="D12" s="65"/>
      <c r="E12" s="65"/>
      <c r="F12" s="65" t="s">
        <v>963</v>
      </c>
      <c r="G12" s="65"/>
      <c r="H12" s="65"/>
      <c r="I12" s="65" t="s">
        <v>967</v>
      </c>
      <c r="J12" s="65"/>
      <c r="K12" s="65"/>
      <c r="L12" s="65" t="s">
        <v>971</v>
      </c>
      <c r="M12" s="65"/>
      <c r="N12" s="65"/>
      <c r="O12" s="65" t="s">
        <v>973</v>
      </c>
      <c r="P12" s="65"/>
      <c r="Q12" s="65"/>
      <c r="R12" s="65" t="s">
        <v>976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980</v>
      </c>
      <c r="AB12" s="65"/>
      <c r="AC12" s="65"/>
      <c r="AD12" s="65" t="s">
        <v>984</v>
      </c>
      <c r="AE12" s="65"/>
      <c r="AF12" s="65"/>
      <c r="AG12" s="65" t="s">
        <v>985</v>
      </c>
      <c r="AH12" s="65"/>
      <c r="AI12" s="65"/>
      <c r="AJ12" s="65" t="s">
        <v>989</v>
      </c>
      <c r="AK12" s="65"/>
      <c r="AL12" s="65"/>
      <c r="AM12" s="65" t="s">
        <v>993</v>
      </c>
      <c r="AN12" s="65"/>
      <c r="AO12" s="65"/>
      <c r="AP12" s="65" t="s">
        <v>997</v>
      </c>
      <c r="AQ12" s="65"/>
      <c r="AR12" s="65"/>
      <c r="AS12" s="65" t="s">
        <v>998</v>
      </c>
      <c r="AT12" s="65"/>
      <c r="AU12" s="65"/>
      <c r="AV12" s="65" t="s">
        <v>1002</v>
      </c>
      <c r="AW12" s="65"/>
      <c r="AX12" s="65"/>
      <c r="AY12" s="65" t="s">
        <v>1003</v>
      </c>
      <c r="AZ12" s="65"/>
      <c r="BA12" s="65"/>
      <c r="BB12" s="65" t="s">
        <v>1004</v>
      </c>
      <c r="BC12" s="65"/>
      <c r="BD12" s="65"/>
      <c r="BE12" s="65" t="s">
        <v>1005</v>
      </c>
      <c r="BF12" s="65"/>
      <c r="BG12" s="65"/>
      <c r="BH12" s="65" t="s">
        <v>1006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1010</v>
      </c>
      <c r="BR12" s="65"/>
      <c r="BS12" s="65"/>
      <c r="BT12" s="65" t="s">
        <v>1011</v>
      </c>
      <c r="BU12" s="65"/>
      <c r="BV12" s="65"/>
      <c r="BW12" s="65" t="s">
        <v>1012</v>
      </c>
      <c r="BX12" s="65"/>
      <c r="BY12" s="65"/>
      <c r="BZ12" s="65" t="s">
        <v>1013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1324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1022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1031</v>
      </c>
      <c r="EO12" s="94"/>
      <c r="EP12" s="94"/>
      <c r="EQ12" s="94" t="s">
        <v>1033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1037</v>
      </c>
      <c r="FA12" s="94"/>
      <c r="FB12" s="94"/>
      <c r="FC12" s="94" t="s">
        <v>1041</v>
      </c>
      <c r="FD12" s="94"/>
      <c r="FE12" s="94"/>
      <c r="FF12" s="94" t="s">
        <v>1043</v>
      </c>
      <c r="FG12" s="94"/>
      <c r="FH12" s="94"/>
      <c r="FI12" s="94" t="s">
        <v>1047</v>
      </c>
      <c r="FJ12" s="94"/>
      <c r="FK12" s="94"/>
    </row>
    <row r="13" spans="1:254" ht="180.6" x14ac:dyDescent="0.3">
      <c r="A13" s="74"/>
      <c r="B13" s="74"/>
      <c r="C13" s="57" t="s">
        <v>961</v>
      </c>
      <c r="D13" s="57" t="s">
        <v>960</v>
      </c>
      <c r="E13" s="57" t="s">
        <v>962</v>
      </c>
      <c r="F13" s="57" t="s">
        <v>964</v>
      </c>
      <c r="G13" s="57" t="s">
        <v>965</v>
      </c>
      <c r="H13" s="57" t="s">
        <v>966</v>
      </c>
      <c r="I13" s="57" t="s">
        <v>968</v>
      </c>
      <c r="J13" s="57" t="s">
        <v>969</v>
      </c>
      <c r="K13" s="57" t="s">
        <v>970</v>
      </c>
      <c r="L13" s="57" t="s">
        <v>972</v>
      </c>
      <c r="M13" s="57" t="s">
        <v>335</v>
      </c>
      <c r="N13" s="57" t="s">
        <v>194</v>
      </c>
      <c r="O13" s="57" t="s">
        <v>974</v>
      </c>
      <c r="P13" s="57" t="s">
        <v>975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981</v>
      </c>
      <c r="AB13" s="57" t="s">
        <v>982</v>
      </c>
      <c r="AC13" s="57" t="s">
        <v>983</v>
      </c>
      <c r="AD13" s="57" t="s">
        <v>84</v>
      </c>
      <c r="AE13" s="57" t="s">
        <v>348</v>
      </c>
      <c r="AF13" s="57" t="s">
        <v>86</v>
      </c>
      <c r="AG13" s="57" t="s">
        <v>986</v>
      </c>
      <c r="AH13" s="57" t="s">
        <v>987</v>
      </c>
      <c r="AI13" s="57" t="s">
        <v>988</v>
      </c>
      <c r="AJ13" s="57" t="s">
        <v>990</v>
      </c>
      <c r="AK13" s="57" t="s">
        <v>991</v>
      </c>
      <c r="AL13" s="57" t="s">
        <v>992</v>
      </c>
      <c r="AM13" s="57" t="s">
        <v>994</v>
      </c>
      <c r="AN13" s="57" t="s">
        <v>995</v>
      </c>
      <c r="AO13" s="57" t="s">
        <v>996</v>
      </c>
      <c r="AP13" s="57" t="s">
        <v>216</v>
      </c>
      <c r="AQ13" s="57" t="s">
        <v>217</v>
      </c>
      <c r="AR13" s="57" t="s">
        <v>205</v>
      </c>
      <c r="AS13" s="57" t="s">
        <v>999</v>
      </c>
      <c r="AT13" s="57" t="s">
        <v>350</v>
      </c>
      <c r="AU13" s="57" t="s">
        <v>1000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1007</v>
      </c>
      <c r="BO13" s="57" t="s">
        <v>1008</v>
      </c>
      <c r="BP13" s="57" t="s">
        <v>1009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1014</v>
      </c>
      <c r="CN13" s="57" t="s">
        <v>1015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1016</v>
      </c>
      <c r="CW13" s="57" t="s">
        <v>1017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1380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1019</v>
      </c>
      <c r="EB13" s="58" t="s">
        <v>425</v>
      </c>
      <c r="EC13" s="58" t="s">
        <v>1020</v>
      </c>
      <c r="ED13" s="58" t="s">
        <v>1021</v>
      </c>
      <c r="EE13" s="58" t="s">
        <v>1023</v>
      </c>
      <c r="EF13" s="58" t="s">
        <v>1024</v>
      </c>
      <c r="EG13" s="58" t="s">
        <v>1025</v>
      </c>
      <c r="EH13" s="58" t="s">
        <v>73</v>
      </c>
      <c r="EI13" s="58" t="s">
        <v>1026</v>
      </c>
      <c r="EJ13" s="58" t="s">
        <v>75</v>
      </c>
      <c r="EK13" s="58" t="s">
        <v>1027</v>
      </c>
      <c r="EL13" s="58" t="s">
        <v>1028</v>
      </c>
      <c r="EM13" s="58" t="s">
        <v>1029</v>
      </c>
      <c r="EN13" s="58" t="s">
        <v>1030</v>
      </c>
      <c r="EO13" s="58" t="s">
        <v>1032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1036</v>
      </c>
      <c r="EU13" s="58" t="s">
        <v>1034</v>
      </c>
      <c r="EV13" s="58" t="s">
        <v>1035</v>
      </c>
      <c r="EW13" s="58" t="s">
        <v>433</v>
      </c>
      <c r="EX13" s="58" t="s">
        <v>432</v>
      </c>
      <c r="EY13" s="58" t="s">
        <v>207</v>
      </c>
      <c r="EZ13" s="58" t="s">
        <v>1038</v>
      </c>
      <c r="FA13" s="58" t="s">
        <v>1039</v>
      </c>
      <c r="FB13" s="58" t="s">
        <v>1040</v>
      </c>
      <c r="FC13" s="58" t="s">
        <v>336</v>
      </c>
      <c r="FD13" s="58" t="s">
        <v>1042</v>
      </c>
      <c r="FE13" s="58" t="s">
        <v>274</v>
      </c>
      <c r="FF13" s="58" t="s">
        <v>1044</v>
      </c>
      <c r="FG13" s="58" t="s">
        <v>1045</v>
      </c>
      <c r="FH13" s="58" t="s">
        <v>1046</v>
      </c>
      <c r="FI13" s="58" t="s">
        <v>1048</v>
      </c>
      <c r="FJ13" s="58" t="s">
        <v>1049</v>
      </c>
      <c r="FK13" s="58" t="s">
        <v>1050</v>
      </c>
    </row>
    <row r="14" spans="1:254" ht="15.6" x14ac:dyDescent="0.3">
      <c r="A14" s="20">
        <v>1</v>
      </c>
      <c r="B14" s="13" t="s">
        <v>1388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/>
      <c r="AR14" s="4">
        <v>1</v>
      </c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/>
      <c r="CH14" s="4">
        <v>1</v>
      </c>
      <c r="CI14" s="4"/>
      <c r="CJ14" s="4">
        <v>1</v>
      </c>
      <c r="CK14" s="4"/>
      <c r="CL14" s="4"/>
      <c r="CM14" s="4">
        <v>1</v>
      </c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>
        <v>1</v>
      </c>
      <c r="CW14" s="4"/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>
        <v>1</v>
      </c>
      <c r="ED14" s="4"/>
      <c r="EE14" s="4"/>
      <c r="EF14" s="4">
        <v>1</v>
      </c>
      <c r="EG14" s="4"/>
      <c r="EH14" s="4"/>
      <c r="EI14" s="4"/>
      <c r="EJ14" s="4">
        <v>1</v>
      </c>
      <c r="EK14" s="4"/>
      <c r="EL14" s="4">
        <v>1</v>
      </c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>
        <v>1</v>
      </c>
      <c r="FE14" s="4"/>
      <c r="FF14" s="4"/>
      <c r="FG14" s="4">
        <v>1</v>
      </c>
      <c r="FH14" s="4"/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/>
      <c r="AF15" s="4">
        <v>1</v>
      </c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1390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/>
      <c r="CU16" s="4">
        <v>1</v>
      </c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/>
      <c r="DM16" s="4">
        <v>1</v>
      </c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/>
      <c r="EE16" s="4">
        <v>1</v>
      </c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>
        <v>1</v>
      </c>
      <c r="EU16" s="4"/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3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70" t="s">
        <v>278</v>
      </c>
      <c r="B20" s="71"/>
      <c r="C20" s="3">
        <f t="shared" ref="C20:AH20" si="0">SUM(C14:C19)</f>
        <v>1</v>
      </c>
      <c r="D20" s="3">
        <f t="shared" si="0"/>
        <v>2</v>
      </c>
      <c r="E20" s="3">
        <f t="shared" si="0"/>
        <v>0</v>
      </c>
      <c r="F20" s="3">
        <f t="shared" si="0"/>
        <v>0</v>
      </c>
      <c r="G20" s="3">
        <f t="shared" si="0"/>
        <v>3</v>
      </c>
      <c r="H20" s="3">
        <f t="shared" si="0"/>
        <v>0</v>
      </c>
      <c r="I20" s="3">
        <f t="shared" si="0"/>
        <v>0</v>
      </c>
      <c r="J20" s="3">
        <f t="shared" si="0"/>
        <v>3</v>
      </c>
      <c r="K20" s="3">
        <f t="shared" si="0"/>
        <v>0</v>
      </c>
      <c r="L20" s="3">
        <f t="shared" si="0"/>
        <v>2</v>
      </c>
      <c r="M20" s="3">
        <f t="shared" si="0"/>
        <v>1</v>
      </c>
      <c r="N20" s="3">
        <f t="shared" si="0"/>
        <v>0</v>
      </c>
      <c r="O20" s="3">
        <f t="shared" si="0"/>
        <v>2</v>
      </c>
      <c r="P20" s="3">
        <f t="shared" si="0"/>
        <v>1</v>
      </c>
      <c r="Q20" s="3">
        <f t="shared" si="0"/>
        <v>0</v>
      </c>
      <c r="R20" s="3">
        <f t="shared" si="0"/>
        <v>1</v>
      </c>
      <c r="S20" s="3">
        <f t="shared" si="0"/>
        <v>2</v>
      </c>
      <c r="T20" s="3">
        <f t="shared" si="0"/>
        <v>0</v>
      </c>
      <c r="U20" s="3">
        <f t="shared" si="0"/>
        <v>1</v>
      </c>
      <c r="V20" s="3">
        <f t="shared" si="0"/>
        <v>1</v>
      </c>
      <c r="W20" s="3">
        <f t="shared" si="0"/>
        <v>1</v>
      </c>
      <c r="X20" s="3">
        <f t="shared" si="0"/>
        <v>0</v>
      </c>
      <c r="Y20" s="3">
        <f t="shared" si="0"/>
        <v>3</v>
      </c>
      <c r="Z20" s="3">
        <f t="shared" si="0"/>
        <v>0</v>
      </c>
      <c r="AA20" s="3">
        <f t="shared" si="0"/>
        <v>1</v>
      </c>
      <c r="AB20" s="3">
        <f t="shared" si="0"/>
        <v>2</v>
      </c>
      <c r="AC20" s="3">
        <f t="shared" si="0"/>
        <v>0</v>
      </c>
      <c r="AD20" s="3">
        <f t="shared" si="0"/>
        <v>0</v>
      </c>
      <c r="AE20" s="3">
        <f t="shared" si="0"/>
        <v>1</v>
      </c>
      <c r="AF20" s="3">
        <f t="shared" si="0"/>
        <v>2</v>
      </c>
      <c r="AG20" s="3">
        <f t="shared" si="0"/>
        <v>1</v>
      </c>
      <c r="AH20" s="3">
        <f t="shared" si="0"/>
        <v>2</v>
      </c>
      <c r="AI20" s="3">
        <f t="shared" ref="AI20:BN20" si="1">SUM(AI14:AI19)</f>
        <v>0</v>
      </c>
      <c r="AJ20" s="3">
        <f t="shared" si="1"/>
        <v>1</v>
      </c>
      <c r="AK20" s="3">
        <f t="shared" si="1"/>
        <v>1</v>
      </c>
      <c r="AL20" s="3">
        <f t="shared" si="1"/>
        <v>1</v>
      </c>
      <c r="AM20" s="3">
        <f t="shared" si="1"/>
        <v>1</v>
      </c>
      <c r="AN20" s="3">
        <f t="shared" si="1"/>
        <v>2</v>
      </c>
      <c r="AO20" s="3">
        <f t="shared" si="1"/>
        <v>0</v>
      </c>
      <c r="AP20" s="3">
        <f t="shared" si="1"/>
        <v>0</v>
      </c>
      <c r="AQ20" s="3">
        <f t="shared" si="1"/>
        <v>1</v>
      </c>
      <c r="AR20" s="3">
        <f t="shared" si="1"/>
        <v>2</v>
      </c>
      <c r="AS20" s="3">
        <f t="shared" si="1"/>
        <v>0</v>
      </c>
      <c r="AT20" s="3">
        <f t="shared" si="1"/>
        <v>3</v>
      </c>
      <c r="AU20" s="3">
        <f t="shared" si="1"/>
        <v>0</v>
      </c>
      <c r="AV20" s="3">
        <f t="shared" si="1"/>
        <v>1</v>
      </c>
      <c r="AW20" s="3">
        <f t="shared" si="1"/>
        <v>2</v>
      </c>
      <c r="AX20" s="3">
        <f t="shared" si="1"/>
        <v>0</v>
      </c>
      <c r="AY20" s="3">
        <f t="shared" si="1"/>
        <v>1</v>
      </c>
      <c r="AZ20" s="3">
        <f t="shared" si="1"/>
        <v>2</v>
      </c>
      <c r="BA20" s="3">
        <f t="shared" si="1"/>
        <v>0</v>
      </c>
      <c r="BB20" s="3">
        <f t="shared" si="1"/>
        <v>1</v>
      </c>
      <c r="BC20" s="3">
        <f t="shared" si="1"/>
        <v>2</v>
      </c>
      <c r="BD20" s="3">
        <f t="shared" si="1"/>
        <v>0</v>
      </c>
      <c r="BE20" s="3">
        <f t="shared" si="1"/>
        <v>1</v>
      </c>
      <c r="BF20" s="3">
        <f t="shared" si="1"/>
        <v>2</v>
      </c>
      <c r="BG20" s="3">
        <f t="shared" si="1"/>
        <v>0</v>
      </c>
      <c r="BH20" s="3">
        <f t="shared" si="1"/>
        <v>1</v>
      </c>
      <c r="BI20" s="3">
        <f t="shared" si="1"/>
        <v>1</v>
      </c>
      <c r="BJ20" s="3">
        <f t="shared" si="1"/>
        <v>1</v>
      </c>
      <c r="BK20" s="3">
        <f t="shared" si="1"/>
        <v>1</v>
      </c>
      <c r="BL20" s="3">
        <f t="shared" si="1"/>
        <v>2</v>
      </c>
      <c r="BM20" s="3">
        <f t="shared" si="1"/>
        <v>0</v>
      </c>
      <c r="BN20" s="3">
        <f t="shared" si="1"/>
        <v>0</v>
      </c>
      <c r="BO20" s="3">
        <f t="shared" ref="BO20:CT20" si="2">SUM(BO14:BO19)</f>
        <v>3</v>
      </c>
      <c r="BP20" s="3">
        <f t="shared" si="2"/>
        <v>0</v>
      </c>
      <c r="BQ20" s="3">
        <f t="shared" si="2"/>
        <v>1</v>
      </c>
      <c r="BR20" s="3">
        <f t="shared" si="2"/>
        <v>2</v>
      </c>
      <c r="BS20" s="3">
        <f t="shared" si="2"/>
        <v>0</v>
      </c>
      <c r="BT20" s="3">
        <f t="shared" si="2"/>
        <v>1</v>
      </c>
      <c r="BU20" s="3">
        <f t="shared" si="2"/>
        <v>2</v>
      </c>
      <c r="BV20" s="3">
        <f t="shared" si="2"/>
        <v>0</v>
      </c>
      <c r="BW20" s="3">
        <f t="shared" si="2"/>
        <v>1</v>
      </c>
      <c r="BX20" s="3">
        <f t="shared" si="2"/>
        <v>2</v>
      </c>
      <c r="BY20" s="3">
        <f t="shared" si="2"/>
        <v>0</v>
      </c>
      <c r="BZ20" s="3">
        <f t="shared" si="2"/>
        <v>1</v>
      </c>
      <c r="CA20" s="3">
        <f t="shared" si="2"/>
        <v>1</v>
      </c>
      <c r="CB20" s="3">
        <f t="shared" si="2"/>
        <v>1</v>
      </c>
      <c r="CC20" s="3">
        <f t="shared" si="2"/>
        <v>0</v>
      </c>
      <c r="CD20" s="3">
        <f t="shared" si="2"/>
        <v>1</v>
      </c>
      <c r="CE20" s="3">
        <f t="shared" si="2"/>
        <v>2</v>
      </c>
      <c r="CF20" s="3">
        <f t="shared" si="2"/>
        <v>0</v>
      </c>
      <c r="CG20" s="3">
        <f t="shared" si="2"/>
        <v>0</v>
      </c>
      <c r="CH20" s="3">
        <f t="shared" si="2"/>
        <v>3</v>
      </c>
      <c r="CI20" s="3">
        <f t="shared" si="2"/>
        <v>0</v>
      </c>
      <c r="CJ20" s="3">
        <f t="shared" si="2"/>
        <v>1</v>
      </c>
      <c r="CK20" s="3">
        <f t="shared" si="2"/>
        <v>2</v>
      </c>
      <c r="CL20" s="3">
        <f t="shared" si="2"/>
        <v>0</v>
      </c>
      <c r="CM20" s="3">
        <f t="shared" si="2"/>
        <v>1</v>
      </c>
      <c r="CN20" s="3">
        <f t="shared" si="2"/>
        <v>2</v>
      </c>
      <c r="CO20" s="3">
        <f t="shared" si="2"/>
        <v>0</v>
      </c>
      <c r="CP20" s="3">
        <f t="shared" si="2"/>
        <v>1</v>
      </c>
      <c r="CQ20" s="3">
        <f t="shared" si="2"/>
        <v>2</v>
      </c>
      <c r="CR20" s="3">
        <f t="shared" si="2"/>
        <v>0</v>
      </c>
      <c r="CS20" s="3">
        <f t="shared" si="2"/>
        <v>1</v>
      </c>
      <c r="CT20" s="3">
        <f t="shared" si="2"/>
        <v>1</v>
      </c>
      <c r="CU20" s="3">
        <f t="shared" ref="CU20:DZ20" si="3">SUM(CU14:CU19)</f>
        <v>1</v>
      </c>
      <c r="CV20" s="3">
        <f t="shared" si="3"/>
        <v>1</v>
      </c>
      <c r="CW20" s="3">
        <f t="shared" si="3"/>
        <v>2</v>
      </c>
      <c r="CX20" s="3">
        <f t="shared" si="3"/>
        <v>0</v>
      </c>
      <c r="CY20" s="3">
        <f t="shared" si="3"/>
        <v>0</v>
      </c>
      <c r="CZ20" s="3">
        <f t="shared" si="3"/>
        <v>3</v>
      </c>
      <c r="DA20" s="3">
        <f t="shared" si="3"/>
        <v>0</v>
      </c>
      <c r="DB20" s="3">
        <f t="shared" si="3"/>
        <v>1</v>
      </c>
      <c r="DC20" s="3">
        <f t="shared" si="3"/>
        <v>2</v>
      </c>
      <c r="DD20" s="3">
        <f t="shared" si="3"/>
        <v>0</v>
      </c>
      <c r="DE20" s="3">
        <f t="shared" si="3"/>
        <v>1</v>
      </c>
      <c r="DF20" s="3">
        <f t="shared" si="3"/>
        <v>2</v>
      </c>
      <c r="DG20" s="3">
        <f t="shared" si="3"/>
        <v>0</v>
      </c>
      <c r="DH20" s="3">
        <f t="shared" si="3"/>
        <v>1</v>
      </c>
      <c r="DI20" s="3">
        <f t="shared" si="3"/>
        <v>2</v>
      </c>
      <c r="DJ20" s="3">
        <f t="shared" si="3"/>
        <v>0</v>
      </c>
      <c r="DK20" s="3">
        <f t="shared" si="3"/>
        <v>1</v>
      </c>
      <c r="DL20" s="3">
        <f t="shared" si="3"/>
        <v>1</v>
      </c>
      <c r="DM20" s="3">
        <f t="shared" si="3"/>
        <v>1</v>
      </c>
      <c r="DN20" s="3">
        <f t="shared" si="3"/>
        <v>1</v>
      </c>
      <c r="DO20" s="3">
        <f t="shared" si="3"/>
        <v>2</v>
      </c>
      <c r="DP20" s="3">
        <f t="shared" si="3"/>
        <v>0</v>
      </c>
      <c r="DQ20" s="3">
        <f t="shared" si="3"/>
        <v>0</v>
      </c>
      <c r="DR20" s="3">
        <f t="shared" si="3"/>
        <v>3</v>
      </c>
      <c r="DS20" s="3">
        <f t="shared" si="3"/>
        <v>0</v>
      </c>
      <c r="DT20" s="3">
        <f t="shared" si="3"/>
        <v>1</v>
      </c>
      <c r="DU20" s="3">
        <f t="shared" si="3"/>
        <v>2</v>
      </c>
      <c r="DV20" s="3">
        <f t="shared" si="3"/>
        <v>0</v>
      </c>
      <c r="DW20" s="3">
        <f t="shared" si="3"/>
        <v>1</v>
      </c>
      <c r="DX20" s="3">
        <f t="shared" si="3"/>
        <v>2</v>
      </c>
      <c r="DY20" s="3">
        <f t="shared" si="3"/>
        <v>0</v>
      </c>
      <c r="DZ20" s="3">
        <f t="shared" si="3"/>
        <v>1</v>
      </c>
      <c r="EA20" s="3">
        <f t="shared" ref="EA20:FF20" si="4">SUM(EA14:EA19)</f>
        <v>2</v>
      </c>
      <c r="EB20" s="3">
        <f t="shared" si="4"/>
        <v>0</v>
      </c>
      <c r="EC20" s="3">
        <f t="shared" si="4"/>
        <v>1</v>
      </c>
      <c r="ED20" s="3">
        <f t="shared" si="4"/>
        <v>1</v>
      </c>
      <c r="EE20" s="3">
        <f t="shared" si="4"/>
        <v>1</v>
      </c>
      <c r="EF20" s="3">
        <f t="shared" si="4"/>
        <v>1</v>
      </c>
      <c r="EG20" s="3">
        <f t="shared" si="4"/>
        <v>2</v>
      </c>
      <c r="EH20" s="3">
        <f t="shared" si="4"/>
        <v>0</v>
      </c>
      <c r="EI20" s="3">
        <f t="shared" si="4"/>
        <v>0</v>
      </c>
      <c r="EJ20" s="3">
        <f t="shared" si="4"/>
        <v>3</v>
      </c>
      <c r="EK20" s="3">
        <f t="shared" si="4"/>
        <v>0</v>
      </c>
      <c r="EL20" s="3">
        <f t="shared" si="4"/>
        <v>1</v>
      </c>
      <c r="EM20" s="3">
        <f t="shared" si="4"/>
        <v>2</v>
      </c>
      <c r="EN20" s="3">
        <f t="shared" si="4"/>
        <v>0</v>
      </c>
      <c r="EO20" s="3">
        <f t="shared" si="4"/>
        <v>1</v>
      </c>
      <c r="EP20" s="3">
        <f t="shared" si="4"/>
        <v>2</v>
      </c>
      <c r="EQ20" s="3">
        <f t="shared" si="4"/>
        <v>0</v>
      </c>
      <c r="ER20" s="3">
        <f t="shared" si="4"/>
        <v>1</v>
      </c>
      <c r="ES20" s="3">
        <f t="shared" si="4"/>
        <v>2</v>
      </c>
      <c r="ET20" s="3">
        <f t="shared" si="4"/>
        <v>1</v>
      </c>
      <c r="EU20" s="3">
        <f t="shared" si="4"/>
        <v>1</v>
      </c>
      <c r="EV20" s="3">
        <f t="shared" si="4"/>
        <v>1</v>
      </c>
      <c r="EW20" s="3">
        <f t="shared" si="4"/>
        <v>0</v>
      </c>
      <c r="EX20" s="3">
        <f t="shared" si="4"/>
        <v>1</v>
      </c>
      <c r="EY20" s="3">
        <f t="shared" si="4"/>
        <v>2</v>
      </c>
      <c r="EZ20" s="3">
        <f t="shared" si="4"/>
        <v>0</v>
      </c>
      <c r="FA20" s="3">
        <f t="shared" si="4"/>
        <v>0</v>
      </c>
      <c r="FB20" s="3">
        <f t="shared" si="4"/>
        <v>3</v>
      </c>
      <c r="FC20" s="3">
        <f t="shared" si="4"/>
        <v>0</v>
      </c>
      <c r="FD20" s="3">
        <f t="shared" si="4"/>
        <v>1</v>
      </c>
      <c r="FE20" s="3">
        <f t="shared" si="4"/>
        <v>2</v>
      </c>
      <c r="FF20" s="3">
        <f t="shared" si="4"/>
        <v>0</v>
      </c>
      <c r="FG20" s="3">
        <f t="shared" ref="FG20:FK20" si="5">SUM(FG14:FG19)</f>
        <v>1</v>
      </c>
      <c r="FH20" s="3">
        <f t="shared" si="5"/>
        <v>2</v>
      </c>
      <c r="FI20" s="3">
        <f t="shared" si="5"/>
        <v>0</v>
      </c>
      <c r="FJ20" s="3">
        <f t="shared" si="5"/>
        <v>1</v>
      </c>
      <c r="FK20" s="3">
        <f t="shared" si="5"/>
        <v>2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72" t="s">
        <v>836</v>
      </c>
      <c r="B21" s="73"/>
      <c r="C21" s="10">
        <f>C20/3%</f>
        <v>33.333333333333336</v>
      </c>
      <c r="D21" s="10">
        <f t="shared" ref="D21:BO21" si="6">D20/3%</f>
        <v>66.666666666666671</v>
      </c>
      <c r="E21" s="10">
        <f t="shared" si="6"/>
        <v>0</v>
      </c>
      <c r="F21" s="10">
        <f t="shared" si="6"/>
        <v>0</v>
      </c>
      <c r="G21" s="10">
        <f t="shared" si="6"/>
        <v>100</v>
      </c>
      <c r="H21" s="10">
        <f t="shared" si="6"/>
        <v>0</v>
      </c>
      <c r="I21" s="10">
        <f t="shared" si="6"/>
        <v>0</v>
      </c>
      <c r="J21" s="10">
        <f t="shared" si="6"/>
        <v>100</v>
      </c>
      <c r="K21" s="10">
        <f t="shared" si="6"/>
        <v>0</v>
      </c>
      <c r="L21" s="10">
        <f t="shared" si="6"/>
        <v>66.666666666666671</v>
      </c>
      <c r="M21" s="10">
        <f t="shared" si="6"/>
        <v>33.333333333333336</v>
      </c>
      <c r="N21" s="10">
        <f t="shared" si="6"/>
        <v>0</v>
      </c>
      <c r="O21" s="10">
        <f t="shared" si="6"/>
        <v>66.666666666666671</v>
      </c>
      <c r="P21" s="10">
        <f t="shared" si="6"/>
        <v>33.333333333333336</v>
      </c>
      <c r="Q21" s="10">
        <f t="shared" si="6"/>
        <v>0</v>
      </c>
      <c r="R21" s="10">
        <f t="shared" si="6"/>
        <v>33.333333333333336</v>
      </c>
      <c r="S21" s="10">
        <f t="shared" si="6"/>
        <v>66.666666666666671</v>
      </c>
      <c r="T21" s="10">
        <f t="shared" si="6"/>
        <v>0</v>
      </c>
      <c r="U21" s="10">
        <f t="shared" si="6"/>
        <v>33.333333333333336</v>
      </c>
      <c r="V21" s="10">
        <f t="shared" si="6"/>
        <v>33.333333333333336</v>
      </c>
      <c r="W21" s="10">
        <f t="shared" si="6"/>
        <v>33.333333333333336</v>
      </c>
      <c r="X21" s="10">
        <f t="shared" si="6"/>
        <v>0</v>
      </c>
      <c r="Y21" s="10">
        <f t="shared" si="6"/>
        <v>100</v>
      </c>
      <c r="Z21" s="10">
        <f t="shared" si="6"/>
        <v>0</v>
      </c>
      <c r="AA21" s="10">
        <f t="shared" si="6"/>
        <v>33.333333333333336</v>
      </c>
      <c r="AB21" s="10">
        <f t="shared" si="6"/>
        <v>66.666666666666671</v>
      </c>
      <c r="AC21" s="10">
        <f t="shared" si="6"/>
        <v>0</v>
      </c>
      <c r="AD21" s="10">
        <f t="shared" si="6"/>
        <v>0</v>
      </c>
      <c r="AE21" s="10">
        <f t="shared" si="6"/>
        <v>33.333333333333336</v>
      </c>
      <c r="AF21" s="10">
        <f t="shared" si="6"/>
        <v>66.666666666666671</v>
      </c>
      <c r="AG21" s="10">
        <f t="shared" si="6"/>
        <v>33.333333333333336</v>
      </c>
      <c r="AH21" s="10">
        <f t="shared" si="6"/>
        <v>66.666666666666671</v>
      </c>
      <c r="AI21" s="10">
        <f t="shared" si="6"/>
        <v>0</v>
      </c>
      <c r="AJ21" s="10">
        <f t="shared" si="6"/>
        <v>33.333333333333336</v>
      </c>
      <c r="AK21" s="10">
        <f t="shared" si="6"/>
        <v>33.333333333333336</v>
      </c>
      <c r="AL21" s="10">
        <f t="shared" si="6"/>
        <v>33.333333333333336</v>
      </c>
      <c r="AM21" s="10">
        <f t="shared" si="6"/>
        <v>33.333333333333336</v>
      </c>
      <c r="AN21" s="10">
        <f t="shared" si="6"/>
        <v>66.666666666666671</v>
      </c>
      <c r="AO21" s="10">
        <f t="shared" si="6"/>
        <v>0</v>
      </c>
      <c r="AP21" s="10">
        <f t="shared" si="6"/>
        <v>0</v>
      </c>
      <c r="AQ21" s="10">
        <f t="shared" si="6"/>
        <v>33.333333333333336</v>
      </c>
      <c r="AR21" s="10">
        <f t="shared" si="6"/>
        <v>66.666666666666671</v>
      </c>
      <c r="AS21" s="10">
        <f t="shared" si="6"/>
        <v>0</v>
      </c>
      <c r="AT21" s="10">
        <f t="shared" si="6"/>
        <v>100</v>
      </c>
      <c r="AU21" s="10">
        <f t="shared" si="6"/>
        <v>0</v>
      </c>
      <c r="AV21" s="10">
        <f t="shared" si="6"/>
        <v>33.333333333333336</v>
      </c>
      <c r="AW21" s="10">
        <f t="shared" si="6"/>
        <v>66.666666666666671</v>
      </c>
      <c r="AX21" s="10">
        <f t="shared" si="6"/>
        <v>0</v>
      </c>
      <c r="AY21" s="10">
        <f t="shared" si="6"/>
        <v>33.333333333333336</v>
      </c>
      <c r="AZ21" s="10">
        <f t="shared" si="6"/>
        <v>66.666666666666671</v>
      </c>
      <c r="BA21" s="10">
        <f t="shared" si="6"/>
        <v>0</v>
      </c>
      <c r="BB21" s="10">
        <f t="shared" si="6"/>
        <v>33.333333333333336</v>
      </c>
      <c r="BC21" s="10">
        <f t="shared" si="6"/>
        <v>66.666666666666671</v>
      </c>
      <c r="BD21" s="10">
        <f t="shared" si="6"/>
        <v>0</v>
      </c>
      <c r="BE21" s="10">
        <f t="shared" si="6"/>
        <v>33.333333333333336</v>
      </c>
      <c r="BF21" s="10">
        <f t="shared" si="6"/>
        <v>66.666666666666671</v>
      </c>
      <c r="BG21" s="10">
        <f t="shared" si="6"/>
        <v>0</v>
      </c>
      <c r="BH21" s="10">
        <f t="shared" si="6"/>
        <v>33.333333333333336</v>
      </c>
      <c r="BI21" s="10">
        <f t="shared" si="6"/>
        <v>33.333333333333336</v>
      </c>
      <c r="BJ21" s="10">
        <f t="shared" si="6"/>
        <v>33.333333333333336</v>
      </c>
      <c r="BK21" s="10">
        <f t="shared" si="6"/>
        <v>33.333333333333336</v>
      </c>
      <c r="BL21" s="10">
        <f t="shared" si="6"/>
        <v>66.666666666666671</v>
      </c>
      <c r="BM21" s="10">
        <f t="shared" si="6"/>
        <v>0</v>
      </c>
      <c r="BN21" s="10">
        <f t="shared" si="6"/>
        <v>0</v>
      </c>
      <c r="BO21" s="10">
        <f t="shared" si="6"/>
        <v>100</v>
      </c>
      <c r="BP21" s="10">
        <f t="shared" ref="BP21:EA21" si="7">BP20/3%</f>
        <v>0</v>
      </c>
      <c r="BQ21" s="10">
        <f t="shared" si="7"/>
        <v>33.333333333333336</v>
      </c>
      <c r="BR21" s="10">
        <f t="shared" si="7"/>
        <v>66.666666666666671</v>
      </c>
      <c r="BS21" s="10">
        <f t="shared" si="7"/>
        <v>0</v>
      </c>
      <c r="BT21" s="10">
        <f t="shared" si="7"/>
        <v>33.333333333333336</v>
      </c>
      <c r="BU21" s="10">
        <f t="shared" si="7"/>
        <v>66.666666666666671</v>
      </c>
      <c r="BV21" s="10">
        <f t="shared" si="7"/>
        <v>0</v>
      </c>
      <c r="BW21" s="10">
        <f t="shared" si="7"/>
        <v>33.333333333333336</v>
      </c>
      <c r="BX21" s="10">
        <f t="shared" si="7"/>
        <v>66.666666666666671</v>
      </c>
      <c r="BY21" s="10">
        <f t="shared" si="7"/>
        <v>0</v>
      </c>
      <c r="BZ21" s="10">
        <f t="shared" si="7"/>
        <v>33.333333333333336</v>
      </c>
      <c r="CA21" s="10">
        <f t="shared" si="7"/>
        <v>33.333333333333336</v>
      </c>
      <c r="CB21" s="10">
        <f t="shared" si="7"/>
        <v>33.333333333333336</v>
      </c>
      <c r="CC21" s="10">
        <f t="shared" si="7"/>
        <v>0</v>
      </c>
      <c r="CD21" s="10">
        <f t="shared" si="7"/>
        <v>33.333333333333336</v>
      </c>
      <c r="CE21" s="10">
        <f t="shared" si="7"/>
        <v>66.666666666666671</v>
      </c>
      <c r="CF21" s="10">
        <f t="shared" si="7"/>
        <v>0</v>
      </c>
      <c r="CG21" s="10">
        <f t="shared" si="7"/>
        <v>0</v>
      </c>
      <c r="CH21" s="10">
        <f t="shared" si="7"/>
        <v>100</v>
      </c>
      <c r="CI21" s="10">
        <f t="shared" si="7"/>
        <v>0</v>
      </c>
      <c r="CJ21" s="10">
        <f t="shared" si="7"/>
        <v>33.333333333333336</v>
      </c>
      <c r="CK21" s="10">
        <f t="shared" si="7"/>
        <v>66.666666666666671</v>
      </c>
      <c r="CL21" s="10">
        <f t="shared" si="7"/>
        <v>0</v>
      </c>
      <c r="CM21" s="10">
        <f t="shared" si="7"/>
        <v>33.333333333333336</v>
      </c>
      <c r="CN21" s="10">
        <f t="shared" si="7"/>
        <v>66.666666666666671</v>
      </c>
      <c r="CO21" s="10">
        <f t="shared" si="7"/>
        <v>0</v>
      </c>
      <c r="CP21" s="10">
        <f t="shared" si="7"/>
        <v>33.333333333333336</v>
      </c>
      <c r="CQ21" s="10">
        <f t="shared" si="7"/>
        <v>66.666666666666671</v>
      </c>
      <c r="CR21" s="10">
        <f t="shared" si="7"/>
        <v>0</v>
      </c>
      <c r="CS21" s="10">
        <f t="shared" si="7"/>
        <v>33.333333333333336</v>
      </c>
      <c r="CT21" s="10">
        <f t="shared" si="7"/>
        <v>33.333333333333336</v>
      </c>
      <c r="CU21" s="10">
        <f t="shared" si="7"/>
        <v>33.333333333333336</v>
      </c>
      <c r="CV21" s="10">
        <f t="shared" si="7"/>
        <v>33.333333333333336</v>
      </c>
      <c r="CW21" s="10">
        <f t="shared" si="7"/>
        <v>66.666666666666671</v>
      </c>
      <c r="CX21" s="10">
        <f t="shared" si="7"/>
        <v>0</v>
      </c>
      <c r="CY21" s="10">
        <f t="shared" si="7"/>
        <v>0</v>
      </c>
      <c r="CZ21" s="10">
        <f t="shared" si="7"/>
        <v>100</v>
      </c>
      <c r="DA21" s="10">
        <f t="shared" si="7"/>
        <v>0</v>
      </c>
      <c r="DB21" s="10">
        <f t="shared" si="7"/>
        <v>33.333333333333336</v>
      </c>
      <c r="DC21" s="10">
        <f t="shared" si="7"/>
        <v>66.666666666666671</v>
      </c>
      <c r="DD21" s="10">
        <f t="shared" si="7"/>
        <v>0</v>
      </c>
      <c r="DE21" s="10">
        <f t="shared" si="7"/>
        <v>33.333333333333336</v>
      </c>
      <c r="DF21" s="10">
        <f t="shared" si="7"/>
        <v>66.666666666666671</v>
      </c>
      <c r="DG21" s="10">
        <f t="shared" si="7"/>
        <v>0</v>
      </c>
      <c r="DH21" s="10">
        <f t="shared" si="7"/>
        <v>33.333333333333336</v>
      </c>
      <c r="DI21" s="10">
        <f t="shared" si="7"/>
        <v>66.666666666666671</v>
      </c>
      <c r="DJ21" s="10">
        <f t="shared" si="7"/>
        <v>0</v>
      </c>
      <c r="DK21" s="10">
        <f t="shared" si="7"/>
        <v>33.333333333333336</v>
      </c>
      <c r="DL21" s="10">
        <f t="shared" si="7"/>
        <v>33.333333333333336</v>
      </c>
      <c r="DM21" s="10">
        <f t="shared" si="7"/>
        <v>33.333333333333336</v>
      </c>
      <c r="DN21" s="10">
        <f t="shared" si="7"/>
        <v>33.333333333333336</v>
      </c>
      <c r="DO21" s="10">
        <f t="shared" si="7"/>
        <v>66.666666666666671</v>
      </c>
      <c r="DP21" s="10">
        <f t="shared" si="7"/>
        <v>0</v>
      </c>
      <c r="DQ21" s="10">
        <f t="shared" si="7"/>
        <v>0</v>
      </c>
      <c r="DR21" s="10">
        <f t="shared" si="7"/>
        <v>100</v>
      </c>
      <c r="DS21" s="10">
        <f t="shared" si="7"/>
        <v>0</v>
      </c>
      <c r="DT21" s="10">
        <f t="shared" si="7"/>
        <v>33.333333333333336</v>
      </c>
      <c r="DU21" s="10">
        <f t="shared" si="7"/>
        <v>66.666666666666671</v>
      </c>
      <c r="DV21" s="10">
        <f t="shared" si="7"/>
        <v>0</v>
      </c>
      <c r="DW21" s="10">
        <f t="shared" si="7"/>
        <v>33.333333333333336</v>
      </c>
      <c r="DX21" s="10">
        <f t="shared" si="7"/>
        <v>66.666666666666671</v>
      </c>
      <c r="DY21" s="10">
        <f t="shared" si="7"/>
        <v>0</v>
      </c>
      <c r="DZ21" s="10">
        <f t="shared" si="7"/>
        <v>33.333333333333336</v>
      </c>
      <c r="EA21" s="10">
        <f t="shared" si="7"/>
        <v>66.666666666666671</v>
      </c>
      <c r="EB21" s="10">
        <f t="shared" ref="EB21:FK21" si="8">EB20/3%</f>
        <v>0</v>
      </c>
      <c r="EC21" s="10">
        <f t="shared" si="8"/>
        <v>33.333333333333336</v>
      </c>
      <c r="ED21" s="10">
        <f t="shared" si="8"/>
        <v>33.333333333333336</v>
      </c>
      <c r="EE21" s="10">
        <f t="shared" si="8"/>
        <v>33.333333333333336</v>
      </c>
      <c r="EF21" s="10">
        <f t="shared" si="8"/>
        <v>33.333333333333336</v>
      </c>
      <c r="EG21" s="10">
        <f t="shared" si="8"/>
        <v>66.666666666666671</v>
      </c>
      <c r="EH21" s="10">
        <f t="shared" si="8"/>
        <v>0</v>
      </c>
      <c r="EI21" s="10">
        <f t="shared" si="8"/>
        <v>0</v>
      </c>
      <c r="EJ21" s="10">
        <f t="shared" si="8"/>
        <v>100</v>
      </c>
      <c r="EK21" s="10">
        <f t="shared" si="8"/>
        <v>0</v>
      </c>
      <c r="EL21" s="10">
        <f t="shared" si="8"/>
        <v>33.333333333333336</v>
      </c>
      <c r="EM21" s="10">
        <f t="shared" si="8"/>
        <v>66.666666666666671</v>
      </c>
      <c r="EN21" s="10">
        <f t="shared" si="8"/>
        <v>0</v>
      </c>
      <c r="EO21" s="10">
        <f t="shared" si="8"/>
        <v>33.333333333333336</v>
      </c>
      <c r="EP21" s="10">
        <f t="shared" si="8"/>
        <v>66.666666666666671</v>
      </c>
      <c r="EQ21" s="10">
        <f t="shared" si="8"/>
        <v>0</v>
      </c>
      <c r="ER21" s="10">
        <f t="shared" si="8"/>
        <v>33.333333333333336</v>
      </c>
      <c r="ES21" s="10">
        <f t="shared" si="8"/>
        <v>66.666666666666671</v>
      </c>
      <c r="ET21" s="10">
        <f t="shared" si="8"/>
        <v>33.333333333333336</v>
      </c>
      <c r="EU21" s="10">
        <f t="shared" si="8"/>
        <v>33.333333333333336</v>
      </c>
      <c r="EV21" s="10">
        <f t="shared" si="8"/>
        <v>33.333333333333336</v>
      </c>
      <c r="EW21" s="10">
        <f t="shared" si="8"/>
        <v>0</v>
      </c>
      <c r="EX21" s="10">
        <f t="shared" si="8"/>
        <v>33.333333333333336</v>
      </c>
      <c r="EY21" s="10">
        <f t="shared" si="8"/>
        <v>66.666666666666671</v>
      </c>
      <c r="EZ21" s="10">
        <f t="shared" si="8"/>
        <v>0</v>
      </c>
      <c r="FA21" s="10">
        <f t="shared" si="8"/>
        <v>0</v>
      </c>
      <c r="FB21" s="10">
        <f t="shared" si="8"/>
        <v>100</v>
      </c>
      <c r="FC21" s="10">
        <f t="shared" si="8"/>
        <v>0</v>
      </c>
      <c r="FD21" s="10">
        <f t="shared" si="8"/>
        <v>33.333333333333336</v>
      </c>
      <c r="FE21" s="10">
        <f t="shared" si="8"/>
        <v>66.666666666666671</v>
      </c>
      <c r="FF21" s="10">
        <f t="shared" si="8"/>
        <v>0</v>
      </c>
      <c r="FG21" s="10">
        <f t="shared" si="8"/>
        <v>33.333333333333336</v>
      </c>
      <c r="FH21" s="10">
        <f t="shared" si="8"/>
        <v>66.666666666666671</v>
      </c>
      <c r="FI21" s="10">
        <f t="shared" si="8"/>
        <v>0</v>
      </c>
      <c r="FJ21" s="10">
        <f t="shared" si="8"/>
        <v>33.333333333333336</v>
      </c>
      <c r="FK21" s="10">
        <f t="shared" si="8"/>
        <v>66.666666666666671</v>
      </c>
    </row>
    <row r="23" spans="1:254" x14ac:dyDescent="0.3">
      <c r="B23" s="78" t="s">
        <v>811</v>
      </c>
      <c r="C23" s="79"/>
      <c r="D23" s="79"/>
      <c r="E23" s="80"/>
      <c r="F23" s="27"/>
      <c r="G23" s="27"/>
      <c r="H23" s="27"/>
      <c r="I23" s="27"/>
    </row>
    <row r="24" spans="1:254" ht="15.6" x14ac:dyDescent="0.3">
      <c r="B24" s="4" t="s">
        <v>812</v>
      </c>
      <c r="C24" s="52" t="s">
        <v>825</v>
      </c>
      <c r="D24" s="51">
        <f>E24/100*3</f>
        <v>1</v>
      </c>
      <c r="E24" s="51">
        <f>(C21+F21+I21+L21+O21)/5</f>
        <v>33.333333333333336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B25" s="4" t="s">
        <v>813</v>
      </c>
      <c r="C25" s="41" t="s">
        <v>825</v>
      </c>
      <c r="D25" s="42">
        <f>E25/100*3</f>
        <v>1.9999999999999996</v>
      </c>
      <c r="E25" s="42">
        <f>(D21+G21+J21+M21+P21)/5</f>
        <v>66.666666666666657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B26" s="4" t="s">
        <v>814</v>
      </c>
      <c r="C26" s="41" t="s">
        <v>825</v>
      </c>
      <c r="D26" s="42">
        <f>E26/100*3</f>
        <v>0</v>
      </c>
      <c r="E26" s="38">
        <f>(E21+H21+K21+N21+Q21)/5</f>
        <v>0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B27" s="4"/>
      <c r="C27" s="48"/>
      <c r="D27" s="45">
        <f>SUM(D24:D26)</f>
        <v>2.9999999999999996</v>
      </c>
      <c r="E27" s="45">
        <f>SUM(E24:E26)</f>
        <v>100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B28" s="4"/>
      <c r="C28" s="41"/>
      <c r="D28" s="88" t="s">
        <v>56</v>
      </c>
      <c r="E28" s="89"/>
      <c r="F28" s="90" t="s">
        <v>3</v>
      </c>
      <c r="G28" s="91"/>
      <c r="H28" s="92" t="s">
        <v>331</v>
      </c>
      <c r="I28" s="9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B29" s="4" t="s">
        <v>812</v>
      </c>
      <c r="C29" s="41" t="s">
        <v>826</v>
      </c>
      <c r="D29" s="3">
        <f>E29/100*3</f>
        <v>0.60000000000000009</v>
      </c>
      <c r="E29" s="42">
        <f>(R21+U21+X21+AA21+AD21)/5</f>
        <v>20</v>
      </c>
      <c r="F29" s="3">
        <f>G29/100*3</f>
        <v>0.60000000000000009</v>
      </c>
      <c r="G29" s="42">
        <f>(AG21+AJ21+AM21+AP21+AS21)/5</f>
        <v>20</v>
      </c>
      <c r="H29" s="3">
        <f>I29/100*3</f>
        <v>1</v>
      </c>
      <c r="I29" s="42">
        <f>(AV21+AY21+BB21+BE21+BH21)/5</f>
        <v>33.333333333333336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B30" s="4" t="s">
        <v>813</v>
      </c>
      <c r="C30" s="41" t="s">
        <v>826</v>
      </c>
      <c r="D30" s="42">
        <f>E30/100*3</f>
        <v>1.7999999999999998</v>
      </c>
      <c r="E30" s="42">
        <f>(S21+V21+Y21+AB21+AE21)/5</f>
        <v>60</v>
      </c>
      <c r="F30" s="3">
        <f>G30/100*3</f>
        <v>1.7999999999999998</v>
      </c>
      <c r="G30" s="42">
        <f>(AH21+AK21+AN21+AQ21+AT21)/5</f>
        <v>60</v>
      </c>
      <c r="H30" s="3">
        <f>I30/100*3</f>
        <v>1.7999999999999998</v>
      </c>
      <c r="I30" s="42">
        <f>(AW21+AZ21+BC21+BF21+BI21)/5</f>
        <v>60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B31" s="4" t="s">
        <v>814</v>
      </c>
      <c r="C31" s="41" t="s">
        <v>826</v>
      </c>
      <c r="D31" s="42">
        <f>E31/100*3</f>
        <v>0.60000000000000009</v>
      </c>
      <c r="E31" s="42">
        <f>(T21+W21+Z21+AC21+AF21)/5</f>
        <v>20</v>
      </c>
      <c r="F31" s="3">
        <f>G31/100*3</f>
        <v>0.60000000000000009</v>
      </c>
      <c r="G31" s="42">
        <f>(AI21+AL21+AO21+AR21+AU21)/5</f>
        <v>20</v>
      </c>
      <c r="H31" s="3">
        <f>I31/100*3</f>
        <v>0.2</v>
      </c>
      <c r="I31" s="42">
        <f>(AX21+BA21+BD21+BG21+BJ21)/5</f>
        <v>6.666666666666667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B32" s="4"/>
      <c r="C32" s="41"/>
      <c r="D32" s="40">
        <f t="shared" ref="D32:I32" si="9">SUM(D29:D31)</f>
        <v>3</v>
      </c>
      <c r="E32" s="40">
        <f t="shared" si="9"/>
        <v>100</v>
      </c>
      <c r="F32" s="39">
        <f t="shared" si="9"/>
        <v>3</v>
      </c>
      <c r="G32" s="40">
        <f t="shared" si="9"/>
        <v>100</v>
      </c>
      <c r="H32" s="39">
        <f t="shared" si="9"/>
        <v>3</v>
      </c>
      <c r="I32" s="40">
        <f t="shared" si="9"/>
        <v>100.00000000000001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6" x14ac:dyDescent="0.3">
      <c r="B33" s="4" t="s">
        <v>812</v>
      </c>
      <c r="C33" s="41" t="s">
        <v>827</v>
      </c>
      <c r="D33" s="3">
        <f>E33/100*3</f>
        <v>0.8</v>
      </c>
      <c r="E33" s="42">
        <f>(BK21+BN21+BQ21+BT21+BW21)/5</f>
        <v>26.666666666666668</v>
      </c>
      <c r="I33" s="25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6" x14ac:dyDescent="0.3">
      <c r="B34" s="4" t="s">
        <v>813</v>
      </c>
      <c r="C34" s="41" t="s">
        <v>827</v>
      </c>
      <c r="D34" s="3">
        <f>E34/100*3</f>
        <v>2.2000000000000002</v>
      </c>
      <c r="E34" s="42">
        <f>(BL21+BO21+BR21+BU21+BX21)/5</f>
        <v>73.333333333333343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6" x14ac:dyDescent="0.3">
      <c r="B35" s="4" t="s">
        <v>814</v>
      </c>
      <c r="C35" s="41" t="s">
        <v>827</v>
      </c>
      <c r="D35" s="3">
        <f>E35/100*3</f>
        <v>0</v>
      </c>
      <c r="E35" s="42">
        <f>(BM21+BP21+BS21+BV21+BY21)/5</f>
        <v>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3">
      <c r="B36" s="4"/>
      <c r="C36" s="48"/>
      <c r="D36" s="44">
        <f>SUM(D33:D35)</f>
        <v>3</v>
      </c>
      <c r="E36" s="44">
        <f>SUM(E33:E35)</f>
        <v>100.00000000000001</v>
      </c>
      <c r="F36" s="46"/>
    </row>
    <row r="37" spans="2:254" x14ac:dyDescent="0.3">
      <c r="B37" s="4"/>
      <c r="C37" s="41"/>
      <c r="D37" s="88" t="s">
        <v>159</v>
      </c>
      <c r="E37" s="89"/>
      <c r="F37" s="88" t="s">
        <v>116</v>
      </c>
      <c r="G37" s="89"/>
      <c r="H37" s="92" t="s">
        <v>174</v>
      </c>
      <c r="I37" s="93"/>
      <c r="J37" s="66" t="s">
        <v>186</v>
      </c>
      <c r="K37" s="66"/>
      <c r="L37" s="66" t="s">
        <v>117</v>
      </c>
      <c r="M37" s="66"/>
    </row>
    <row r="38" spans="2:254" x14ac:dyDescent="0.3">
      <c r="B38" s="4" t="s">
        <v>812</v>
      </c>
      <c r="C38" s="41" t="s">
        <v>828</v>
      </c>
      <c r="D38" s="3">
        <f>E38/100*3</f>
        <v>0.2</v>
      </c>
      <c r="E38" s="42">
        <f>(BZ21+CC21+CF21+CI21+CL21)/5</f>
        <v>6.666666666666667</v>
      </c>
      <c r="F38" s="3">
        <f>G38/100*3</f>
        <v>0.2</v>
      </c>
      <c r="G38" s="42">
        <f>(CO21+CR21+CU21+CX21+DA21)/5</f>
        <v>6.666666666666667</v>
      </c>
      <c r="H38" s="3">
        <f>I38/100*3</f>
        <v>0.2</v>
      </c>
      <c r="I38" s="42">
        <f>(DD21+DG21+DJ21+DM21+DP21)/5</f>
        <v>6.666666666666667</v>
      </c>
      <c r="J38" s="3">
        <f>K38/100*3</f>
        <v>0.2</v>
      </c>
      <c r="K38" s="42">
        <f>(DS21+DV21+DY21+EB21+EE21)/5</f>
        <v>6.666666666666667</v>
      </c>
      <c r="L38" s="3">
        <f>M38/100*3</f>
        <v>0.2</v>
      </c>
      <c r="M38" s="42">
        <f>(EH21+EK21+EN21+EQ21+ET21)/5</f>
        <v>6.666666666666667</v>
      </c>
    </row>
    <row r="39" spans="2:254" x14ac:dyDescent="0.3">
      <c r="B39" s="4" t="s">
        <v>813</v>
      </c>
      <c r="C39" s="41" t="s">
        <v>828</v>
      </c>
      <c r="D39" s="3">
        <f>E39/100*3</f>
        <v>0.8</v>
      </c>
      <c r="E39" s="42">
        <f>(CA21+CD21+CG21+CJ21+CM21)/5</f>
        <v>26.666666666666668</v>
      </c>
      <c r="F39" s="3">
        <f>G39/100*3</f>
        <v>0.8</v>
      </c>
      <c r="G39" s="42">
        <f>(CP21+CS21+CV21+CY21+DB21)/5</f>
        <v>26.666666666666668</v>
      </c>
      <c r="H39" s="3">
        <f>I39/100*3</f>
        <v>0.8</v>
      </c>
      <c r="I39" s="42">
        <f>(DE21+DH21+DK21+DN21+DQ21)/5</f>
        <v>26.666666666666668</v>
      </c>
      <c r="J39" s="3">
        <f>K39/100*3</f>
        <v>1</v>
      </c>
      <c r="K39" s="42">
        <f>(DT21+DW21+DZ21+EC21+EF21)/5</f>
        <v>33.333333333333336</v>
      </c>
      <c r="L39" s="3">
        <f>M39/100*3</f>
        <v>0.8</v>
      </c>
      <c r="M39" s="42">
        <f>(EI21+EL21+EO21+ER21+EU21)/5</f>
        <v>26.666666666666668</v>
      </c>
    </row>
    <row r="40" spans="2:254" ht="39" customHeight="1" x14ac:dyDescent="0.3">
      <c r="B40" s="4" t="s">
        <v>814</v>
      </c>
      <c r="C40" s="41" t="s">
        <v>828</v>
      </c>
      <c r="D40" s="3">
        <f>E40/100*3</f>
        <v>2</v>
      </c>
      <c r="E40" s="38">
        <f>(CB21+CE21+CH21+CK21+CN21)/5</f>
        <v>66.666666666666671</v>
      </c>
      <c r="F40" s="3">
        <f>G40/100*3</f>
        <v>2</v>
      </c>
      <c r="G40" s="42">
        <f>(CQ21+CT21+CW21+CZ21+DC21)/5</f>
        <v>66.666666666666671</v>
      </c>
      <c r="H40" s="3">
        <f>I40/100*3</f>
        <v>2</v>
      </c>
      <c r="I40" s="42">
        <f>(DF21+DI21+DL21+DO21+DR21)/5</f>
        <v>66.666666666666671</v>
      </c>
      <c r="J40" s="3">
        <f>K40/100*3</f>
        <v>1.7999999999999998</v>
      </c>
      <c r="K40" s="42">
        <f>(DU21+DX21+EA21+ED21+EG21)/5</f>
        <v>60</v>
      </c>
      <c r="L40" s="3">
        <f>M40/100*3</f>
        <v>2</v>
      </c>
      <c r="M40" s="42">
        <f>(EJ21+EM21+EP21+ES21+EV21)/5</f>
        <v>66.666666666666671</v>
      </c>
    </row>
    <row r="41" spans="2:254" x14ac:dyDescent="0.3">
      <c r="B41" s="4"/>
      <c r="C41" s="41"/>
      <c r="D41" s="39">
        <f t="shared" ref="D41:M41" si="10">SUM(D38:D40)</f>
        <v>3</v>
      </c>
      <c r="E41" s="39">
        <f t="shared" si="10"/>
        <v>100</v>
      </c>
      <c r="F41" s="39">
        <f t="shared" si="10"/>
        <v>3</v>
      </c>
      <c r="G41" s="40">
        <f t="shared" si="10"/>
        <v>100</v>
      </c>
      <c r="H41" s="39">
        <f t="shared" si="10"/>
        <v>3</v>
      </c>
      <c r="I41" s="40">
        <f t="shared" si="10"/>
        <v>100</v>
      </c>
      <c r="J41" s="39">
        <f t="shared" si="10"/>
        <v>3</v>
      </c>
      <c r="K41" s="40">
        <f t="shared" si="10"/>
        <v>100</v>
      </c>
      <c r="L41" s="39">
        <f t="shared" si="10"/>
        <v>3</v>
      </c>
      <c r="M41" s="40">
        <f t="shared" si="10"/>
        <v>100</v>
      </c>
    </row>
    <row r="42" spans="2:254" x14ac:dyDescent="0.3">
      <c r="B42" s="4" t="s">
        <v>812</v>
      </c>
      <c r="C42" s="41" t="s">
        <v>829</v>
      </c>
      <c r="D42" s="3">
        <f>E42/100*3</f>
        <v>0</v>
      </c>
      <c r="E42" s="42">
        <f>(EW21+EZ21+FC21+FF21+FI21)/5</f>
        <v>0</v>
      </c>
    </row>
    <row r="43" spans="2:254" x14ac:dyDescent="0.3">
      <c r="B43" s="4" t="s">
        <v>813</v>
      </c>
      <c r="C43" s="41" t="s">
        <v>829</v>
      </c>
      <c r="D43" s="3">
        <f>E43/100*3</f>
        <v>0.8</v>
      </c>
      <c r="E43" s="42">
        <f>(EX21+FA21+FD21+FG21+FJ21)/5</f>
        <v>26.666666666666668</v>
      </c>
    </row>
    <row r="44" spans="2:254" x14ac:dyDescent="0.3">
      <c r="B44" s="4" t="s">
        <v>814</v>
      </c>
      <c r="C44" s="41" t="s">
        <v>829</v>
      </c>
      <c r="D44" s="3">
        <f>E44/100*3</f>
        <v>2.2000000000000002</v>
      </c>
      <c r="E44" s="42">
        <f>(EY21+FB21+FE21+FH21+FK21)/5</f>
        <v>73.333333333333343</v>
      </c>
    </row>
    <row r="45" spans="2:254" x14ac:dyDescent="0.3">
      <c r="B45" s="4"/>
      <c r="C45" s="41"/>
      <c r="D45" s="39">
        <f>SUM(D42:D44)</f>
        <v>3</v>
      </c>
      <c r="E45" s="39">
        <f>SUM(E42:E44)</f>
        <v>100.00000000000001</v>
      </c>
    </row>
    <row r="47" spans="2:254" ht="15" customHeight="1" x14ac:dyDescent="0.3"/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1:B2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8:E28"/>
    <mergeCell ref="F28:G28"/>
    <mergeCell ref="H28:I28"/>
    <mergeCell ref="D37:E37"/>
    <mergeCell ref="F37:G37"/>
    <mergeCell ref="H37:I37"/>
    <mergeCell ref="B23:E23"/>
    <mergeCell ref="J37:K37"/>
    <mergeCell ref="L37:M3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0:B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7"/>
  <sheetViews>
    <sheetView tabSelected="1" topLeftCell="A32" workbookViewId="0">
      <selection activeCell="AB14" sqref="AB14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4" t="s">
        <v>1391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1376</v>
      </c>
      <c r="G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6" hidden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">
      <c r="A12" s="74"/>
      <c r="B12" s="74"/>
      <c r="C12" s="65" t="s">
        <v>1051</v>
      </c>
      <c r="D12" s="65"/>
      <c r="E12" s="65"/>
      <c r="F12" s="65" t="s">
        <v>1054</v>
      </c>
      <c r="G12" s="65"/>
      <c r="H12" s="65"/>
      <c r="I12" s="65" t="s">
        <v>1057</v>
      </c>
      <c r="J12" s="65"/>
      <c r="K12" s="65"/>
      <c r="L12" s="65" t="s">
        <v>538</v>
      </c>
      <c r="M12" s="65"/>
      <c r="N12" s="65"/>
      <c r="O12" s="65" t="s">
        <v>1060</v>
      </c>
      <c r="P12" s="65"/>
      <c r="Q12" s="65"/>
      <c r="R12" s="65" t="s">
        <v>1063</v>
      </c>
      <c r="S12" s="65"/>
      <c r="T12" s="65"/>
      <c r="U12" s="65" t="s">
        <v>1067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1072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1075</v>
      </c>
      <c r="AT12" s="65"/>
      <c r="AU12" s="65"/>
      <c r="AV12" s="65" t="s">
        <v>1325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1081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1088</v>
      </c>
      <c r="BX12" s="65"/>
      <c r="BY12" s="65"/>
      <c r="BZ12" s="65" t="s">
        <v>557</v>
      </c>
      <c r="CA12" s="65"/>
      <c r="CB12" s="65"/>
      <c r="CC12" s="65" t="s">
        <v>1092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1104</v>
      </c>
      <c r="DE12" s="65"/>
      <c r="DF12" s="65"/>
      <c r="DG12" s="65" t="s">
        <v>1107</v>
      </c>
      <c r="DH12" s="65"/>
      <c r="DI12" s="65"/>
      <c r="DJ12" s="65" t="s">
        <v>604</v>
      </c>
      <c r="DK12" s="65"/>
      <c r="DL12" s="65"/>
      <c r="DM12" s="65" t="s">
        <v>1111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1119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1130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1136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1141</v>
      </c>
      <c r="FJ12" s="65"/>
      <c r="FK12" s="65"/>
      <c r="FL12" s="65" t="s">
        <v>617</v>
      </c>
      <c r="FM12" s="65"/>
      <c r="FN12" s="65"/>
      <c r="FO12" s="65" t="s">
        <v>1145</v>
      </c>
      <c r="FP12" s="65"/>
      <c r="FQ12" s="65"/>
      <c r="FR12" s="65" t="s">
        <v>619</v>
      </c>
      <c r="FS12" s="65"/>
      <c r="FT12" s="65"/>
      <c r="FU12" s="94" t="s">
        <v>1328</v>
      </c>
      <c r="FV12" s="94"/>
      <c r="FW12" s="94"/>
      <c r="FX12" s="65" t="s">
        <v>1329</v>
      </c>
      <c r="FY12" s="65"/>
      <c r="FZ12" s="65"/>
      <c r="GA12" s="65" t="s">
        <v>623</v>
      </c>
      <c r="GB12" s="65"/>
      <c r="GC12" s="65"/>
      <c r="GD12" s="65" t="s">
        <v>1151</v>
      </c>
      <c r="GE12" s="65"/>
      <c r="GF12" s="65"/>
      <c r="GG12" s="65" t="s">
        <v>626</v>
      </c>
      <c r="GH12" s="65"/>
      <c r="GI12" s="65"/>
      <c r="GJ12" s="65" t="s">
        <v>1157</v>
      </c>
      <c r="GK12" s="65"/>
      <c r="GL12" s="65"/>
      <c r="GM12" s="65" t="s">
        <v>1161</v>
      </c>
      <c r="GN12" s="65"/>
      <c r="GO12" s="65"/>
      <c r="GP12" s="65" t="s">
        <v>1330</v>
      </c>
      <c r="GQ12" s="65"/>
      <c r="GR12" s="65"/>
    </row>
    <row r="13" spans="1:254" ht="93.75" customHeight="1" x14ac:dyDescent="0.3">
      <c r="A13" s="74"/>
      <c r="B13" s="74"/>
      <c r="C13" s="57" t="s">
        <v>1052</v>
      </c>
      <c r="D13" s="57" t="s">
        <v>1053</v>
      </c>
      <c r="E13" s="57" t="s">
        <v>32</v>
      </c>
      <c r="F13" s="57" t="s">
        <v>502</v>
      </c>
      <c r="G13" s="57" t="s">
        <v>1055</v>
      </c>
      <c r="H13" s="57" t="s">
        <v>1056</v>
      </c>
      <c r="I13" s="57" t="s">
        <v>333</v>
      </c>
      <c r="J13" s="57" t="s">
        <v>1058</v>
      </c>
      <c r="K13" s="57" t="s">
        <v>1059</v>
      </c>
      <c r="L13" s="57" t="s">
        <v>503</v>
      </c>
      <c r="M13" s="57" t="s">
        <v>504</v>
      </c>
      <c r="N13" s="57" t="s">
        <v>505</v>
      </c>
      <c r="O13" s="57" t="s">
        <v>1061</v>
      </c>
      <c r="P13" s="57" t="s">
        <v>1061</v>
      </c>
      <c r="Q13" s="57" t="s">
        <v>1062</v>
      </c>
      <c r="R13" s="57" t="s">
        <v>1064</v>
      </c>
      <c r="S13" s="57" t="s">
        <v>1065</v>
      </c>
      <c r="T13" s="57" t="s">
        <v>1066</v>
      </c>
      <c r="U13" s="57" t="s">
        <v>1068</v>
      </c>
      <c r="V13" s="57" t="s">
        <v>1069</v>
      </c>
      <c r="W13" s="57" t="s">
        <v>1070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1071</v>
      </c>
      <c r="AG13" s="57" t="s">
        <v>515</v>
      </c>
      <c r="AH13" s="57" t="s">
        <v>516</v>
      </c>
      <c r="AI13" s="57" t="s">
        <v>1073</v>
      </c>
      <c r="AJ13" s="57" t="s">
        <v>216</v>
      </c>
      <c r="AK13" s="57" t="s">
        <v>1074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884</v>
      </c>
      <c r="AR13" s="57" t="s">
        <v>245</v>
      </c>
      <c r="AS13" s="57" t="s">
        <v>1076</v>
      </c>
      <c r="AT13" s="57" t="s">
        <v>1077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1078</v>
      </c>
      <c r="BA13" s="57" t="s">
        <v>193</v>
      </c>
      <c r="BB13" s="57" t="s">
        <v>1079</v>
      </c>
      <c r="BC13" s="57" t="s">
        <v>530</v>
      </c>
      <c r="BD13" s="57" t="s">
        <v>1080</v>
      </c>
      <c r="BE13" s="57" t="s">
        <v>84</v>
      </c>
      <c r="BF13" s="57" t="s">
        <v>531</v>
      </c>
      <c r="BG13" s="57" t="s">
        <v>205</v>
      </c>
      <c r="BH13" s="57" t="s">
        <v>1082</v>
      </c>
      <c r="BI13" s="57" t="s">
        <v>1083</v>
      </c>
      <c r="BJ13" s="57" t="s">
        <v>1084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1085</v>
      </c>
      <c r="BQ13" s="57" t="s">
        <v>69</v>
      </c>
      <c r="BR13" s="57" t="s">
        <v>1086</v>
      </c>
      <c r="BS13" s="57" t="s">
        <v>1087</v>
      </c>
      <c r="BT13" s="57" t="s">
        <v>535</v>
      </c>
      <c r="BU13" s="57" t="s">
        <v>536</v>
      </c>
      <c r="BV13" s="57" t="s">
        <v>537</v>
      </c>
      <c r="BW13" s="57" t="s">
        <v>1089</v>
      </c>
      <c r="BX13" s="57" t="s">
        <v>1090</v>
      </c>
      <c r="BY13" s="57" t="s">
        <v>1091</v>
      </c>
      <c r="BZ13" s="57" t="s">
        <v>220</v>
      </c>
      <c r="CA13" s="57" t="s">
        <v>221</v>
      </c>
      <c r="CB13" s="57" t="s">
        <v>551</v>
      </c>
      <c r="CC13" s="57" t="s">
        <v>1093</v>
      </c>
      <c r="CD13" s="57" t="s">
        <v>1094</v>
      </c>
      <c r="CE13" s="57" t="s">
        <v>1095</v>
      </c>
      <c r="CF13" s="57" t="s">
        <v>1096</v>
      </c>
      <c r="CG13" s="57" t="s">
        <v>1097</v>
      </c>
      <c r="CH13" s="57" t="s">
        <v>1098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1099</v>
      </c>
      <c r="CO13" s="57" t="s">
        <v>1100</v>
      </c>
      <c r="CP13" s="57" t="s">
        <v>1101</v>
      </c>
      <c r="CQ13" s="57" t="s">
        <v>1102</v>
      </c>
      <c r="CR13" s="57" t="s">
        <v>233</v>
      </c>
      <c r="CS13" s="57" t="s">
        <v>1103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1105</v>
      </c>
      <c r="DF13" s="57" t="s">
        <v>1106</v>
      </c>
      <c r="DG13" s="57" t="s">
        <v>574</v>
      </c>
      <c r="DH13" s="57" t="s">
        <v>575</v>
      </c>
      <c r="DI13" s="57" t="s">
        <v>1108</v>
      </c>
      <c r="DJ13" s="57" t="s">
        <v>1109</v>
      </c>
      <c r="DK13" s="57" t="s">
        <v>571</v>
      </c>
      <c r="DL13" s="57" t="s">
        <v>1110</v>
      </c>
      <c r="DM13" s="57" t="s">
        <v>572</v>
      </c>
      <c r="DN13" s="57" t="s">
        <v>1112</v>
      </c>
      <c r="DO13" s="57" t="s">
        <v>1113</v>
      </c>
      <c r="DP13" s="57" t="s">
        <v>573</v>
      </c>
      <c r="DQ13" s="57" t="s">
        <v>1114</v>
      </c>
      <c r="DR13" s="57" t="s">
        <v>1115</v>
      </c>
      <c r="DS13" s="57" t="s">
        <v>1116</v>
      </c>
      <c r="DT13" s="57" t="s">
        <v>1117</v>
      </c>
      <c r="DU13" s="57" t="s">
        <v>1118</v>
      </c>
      <c r="DV13" s="57" t="s">
        <v>1120</v>
      </c>
      <c r="DW13" s="57" t="s">
        <v>1121</v>
      </c>
      <c r="DX13" s="57" t="s">
        <v>1326</v>
      </c>
      <c r="DY13" s="57" t="s">
        <v>1122</v>
      </c>
      <c r="DZ13" s="57" t="s">
        <v>1327</v>
      </c>
      <c r="EA13" s="57" t="s">
        <v>1123</v>
      </c>
      <c r="EB13" s="57" t="s">
        <v>577</v>
      </c>
      <c r="EC13" s="57" t="s">
        <v>578</v>
      </c>
      <c r="ED13" s="57" t="s">
        <v>1124</v>
      </c>
      <c r="EE13" s="57" t="s">
        <v>405</v>
      </c>
      <c r="EF13" s="57" t="s">
        <v>579</v>
      </c>
      <c r="EG13" s="57" t="s">
        <v>1125</v>
      </c>
      <c r="EH13" s="57" t="s">
        <v>580</v>
      </c>
      <c r="EI13" s="57" t="s">
        <v>581</v>
      </c>
      <c r="EJ13" s="57" t="s">
        <v>1126</v>
      </c>
      <c r="EK13" s="57" t="s">
        <v>1127</v>
      </c>
      <c r="EL13" s="57" t="s">
        <v>1128</v>
      </c>
      <c r="EM13" s="57" t="s">
        <v>1129</v>
      </c>
      <c r="EN13" s="57" t="s">
        <v>582</v>
      </c>
      <c r="EO13" s="57" t="s">
        <v>583</v>
      </c>
      <c r="EP13" s="57" t="s">
        <v>1131</v>
      </c>
      <c r="EQ13" s="57" t="s">
        <v>584</v>
      </c>
      <c r="ER13" s="57" t="s">
        <v>585</v>
      </c>
      <c r="ES13" s="57" t="s">
        <v>1132</v>
      </c>
      <c r="ET13" s="57" t="s">
        <v>1133</v>
      </c>
      <c r="EU13" s="57" t="s">
        <v>1134</v>
      </c>
      <c r="EV13" s="57" t="s">
        <v>1135</v>
      </c>
      <c r="EW13" s="57" t="s">
        <v>1137</v>
      </c>
      <c r="EX13" s="57" t="s">
        <v>1138</v>
      </c>
      <c r="EY13" s="57" t="s">
        <v>1139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1140</v>
      </c>
      <c r="FF13" s="57" t="s">
        <v>586</v>
      </c>
      <c r="FG13" s="57" t="s">
        <v>587</v>
      </c>
      <c r="FH13" s="57" t="s">
        <v>588</v>
      </c>
      <c r="FI13" s="57" t="s">
        <v>1142</v>
      </c>
      <c r="FJ13" s="57" t="s">
        <v>1143</v>
      </c>
      <c r="FK13" s="57" t="s">
        <v>1144</v>
      </c>
      <c r="FL13" s="57" t="s">
        <v>591</v>
      </c>
      <c r="FM13" s="57" t="s">
        <v>592</v>
      </c>
      <c r="FN13" s="57" t="s">
        <v>593</v>
      </c>
      <c r="FO13" s="57" t="s">
        <v>1146</v>
      </c>
      <c r="FP13" s="57" t="s">
        <v>1147</v>
      </c>
      <c r="FQ13" s="57" t="s">
        <v>1148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1149</v>
      </c>
      <c r="FZ13" s="57" t="s">
        <v>1150</v>
      </c>
      <c r="GA13" s="57" t="s">
        <v>620</v>
      </c>
      <c r="GB13" s="57" t="s">
        <v>621</v>
      </c>
      <c r="GC13" s="57" t="s">
        <v>622</v>
      </c>
      <c r="GD13" s="57" t="s">
        <v>1152</v>
      </c>
      <c r="GE13" s="57" t="s">
        <v>1153</v>
      </c>
      <c r="GF13" s="57" t="s">
        <v>1154</v>
      </c>
      <c r="GG13" s="57" t="s">
        <v>627</v>
      </c>
      <c r="GH13" s="57" t="s">
        <v>1155</v>
      </c>
      <c r="GI13" s="57" t="s">
        <v>1156</v>
      </c>
      <c r="GJ13" s="57" t="s">
        <v>1158</v>
      </c>
      <c r="GK13" s="57" t="s">
        <v>1159</v>
      </c>
      <c r="GL13" s="57" t="s">
        <v>1160</v>
      </c>
      <c r="GM13" s="57" t="s">
        <v>628</v>
      </c>
      <c r="GN13" s="57" t="s">
        <v>629</v>
      </c>
      <c r="GO13" s="57" t="s">
        <v>630</v>
      </c>
      <c r="GP13" s="57" t="s">
        <v>1162</v>
      </c>
      <c r="GQ13" s="57" t="s">
        <v>1163</v>
      </c>
      <c r="GR13" s="57" t="s">
        <v>1164</v>
      </c>
    </row>
    <row r="14" spans="1:254" ht="15.6" x14ac:dyDescent="0.3">
      <c r="A14" s="20">
        <v>1</v>
      </c>
      <c r="B14" s="13" t="s">
        <v>1393</v>
      </c>
      <c r="C14" s="4"/>
      <c r="D14" s="4">
        <v>1</v>
      </c>
      <c r="E14" s="4"/>
      <c r="F14" s="4"/>
      <c r="G14" s="4"/>
      <c r="H14" s="4">
        <v>1</v>
      </c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1392</v>
      </c>
      <c r="C15" s="4"/>
      <c r="D15" s="4">
        <v>1</v>
      </c>
      <c r="E15" s="4"/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/>
      <c r="BP15" s="4">
        <v>1</v>
      </c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1394</v>
      </c>
      <c r="C16" s="4"/>
      <c r="D16" s="4">
        <v>1</v>
      </c>
      <c r="E16" s="4"/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/>
      <c r="Q16" s="4">
        <v>1</v>
      </c>
      <c r="R16" s="4"/>
      <c r="S16" s="4"/>
      <c r="T16" s="4">
        <v>1</v>
      </c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/>
      <c r="AI16" s="4">
        <v>1</v>
      </c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/>
      <c r="BM16" s="4">
        <v>1</v>
      </c>
      <c r="BN16" s="4"/>
      <c r="BO16" s="4"/>
      <c r="BP16" s="4">
        <v>1</v>
      </c>
      <c r="BQ16" s="4">
        <v>1</v>
      </c>
      <c r="BR16" s="4"/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1.2" x14ac:dyDescent="0.3">
      <c r="A17" s="2">
        <v>4</v>
      </c>
      <c r="B17" s="1" t="s">
        <v>1395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>
        <v>1</v>
      </c>
      <c r="T17" s="4"/>
      <c r="U17" s="4"/>
      <c r="V17" s="4"/>
      <c r="W17" s="4">
        <v>1</v>
      </c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/>
      <c r="DX17" s="4">
        <v>1</v>
      </c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1396</v>
      </c>
      <c r="C18" s="4"/>
      <c r="D18" s="4">
        <v>1</v>
      </c>
      <c r="E18" s="4"/>
      <c r="F18" s="4"/>
      <c r="G18" s="4"/>
      <c r="H18" s="4">
        <v>1</v>
      </c>
      <c r="I18" s="4"/>
      <c r="J18" s="4"/>
      <c r="K18" s="4">
        <v>1</v>
      </c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/>
      <c r="AI18" s="4">
        <v>1</v>
      </c>
      <c r="AJ18" s="4"/>
      <c r="AK18" s="4"/>
      <c r="AL18" s="4">
        <v>1</v>
      </c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>
        <v>1</v>
      </c>
      <c r="CD18" s="4"/>
      <c r="CE18" s="4"/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>
        <v>1</v>
      </c>
      <c r="DW18" s="4"/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>
        <v>1</v>
      </c>
      <c r="FE18" s="4"/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70" t="s">
        <v>278</v>
      </c>
      <c r="B19" s="71"/>
      <c r="C19" s="3">
        <f t="shared" ref="C19:AA19" si="0">SUM(C14:C18)</f>
        <v>0</v>
      </c>
      <c r="D19" s="3">
        <f t="shared" si="0"/>
        <v>4</v>
      </c>
      <c r="E19" s="3">
        <f t="shared" si="0"/>
        <v>1</v>
      </c>
      <c r="F19" s="3">
        <f t="shared" si="0"/>
        <v>0</v>
      </c>
      <c r="G19" s="3">
        <f t="shared" si="0"/>
        <v>1</v>
      </c>
      <c r="H19" s="3">
        <f t="shared" si="0"/>
        <v>4</v>
      </c>
      <c r="I19" s="3">
        <f t="shared" si="0"/>
        <v>0</v>
      </c>
      <c r="J19" s="3">
        <f t="shared" si="0"/>
        <v>1</v>
      </c>
      <c r="K19" s="3">
        <f t="shared" si="0"/>
        <v>4</v>
      </c>
      <c r="L19" s="3">
        <f t="shared" si="0"/>
        <v>0</v>
      </c>
      <c r="M19" s="3">
        <f t="shared" si="0"/>
        <v>3</v>
      </c>
      <c r="N19" s="3">
        <f t="shared" si="0"/>
        <v>2</v>
      </c>
      <c r="O19" s="3">
        <f t="shared" si="0"/>
        <v>0</v>
      </c>
      <c r="P19" s="3">
        <f t="shared" si="0"/>
        <v>2</v>
      </c>
      <c r="Q19" s="3">
        <f t="shared" si="0"/>
        <v>3</v>
      </c>
      <c r="R19" s="3">
        <f t="shared" si="0"/>
        <v>1</v>
      </c>
      <c r="S19" s="3">
        <f t="shared" si="0"/>
        <v>2</v>
      </c>
      <c r="T19" s="3">
        <f t="shared" si="0"/>
        <v>2</v>
      </c>
      <c r="U19" s="3">
        <f t="shared" si="0"/>
        <v>1</v>
      </c>
      <c r="V19" s="3">
        <f t="shared" si="0"/>
        <v>2</v>
      </c>
      <c r="W19" s="3">
        <f t="shared" si="0"/>
        <v>2</v>
      </c>
      <c r="X19" s="3">
        <f t="shared" si="0"/>
        <v>1</v>
      </c>
      <c r="Y19" s="3">
        <f t="shared" si="0"/>
        <v>4</v>
      </c>
      <c r="Z19" s="3">
        <f t="shared" si="0"/>
        <v>0</v>
      </c>
      <c r="AA19" s="3">
        <f t="shared" si="0"/>
        <v>2</v>
      </c>
      <c r="AB19" s="3">
        <v>3</v>
      </c>
      <c r="AC19" s="3">
        <f t="shared" ref="AC19:BH19" si="1">SUM(AC14:AC18)</f>
        <v>0</v>
      </c>
      <c r="AD19" s="3">
        <f t="shared" si="1"/>
        <v>3</v>
      </c>
      <c r="AE19" s="3">
        <f t="shared" si="1"/>
        <v>2</v>
      </c>
      <c r="AF19" s="3">
        <f t="shared" si="1"/>
        <v>0</v>
      </c>
      <c r="AG19" s="3">
        <f t="shared" si="1"/>
        <v>1</v>
      </c>
      <c r="AH19" s="3">
        <f t="shared" si="1"/>
        <v>0</v>
      </c>
      <c r="AI19" s="3">
        <f t="shared" si="1"/>
        <v>4</v>
      </c>
      <c r="AJ19" s="3">
        <f t="shared" si="1"/>
        <v>0</v>
      </c>
      <c r="AK19" s="3">
        <f t="shared" si="1"/>
        <v>4</v>
      </c>
      <c r="AL19" s="3">
        <f t="shared" si="1"/>
        <v>1</v>
      </c>
      <c r="AM19" s="3">
        <f t="shared" si="1"/>
        <v>4</v>
      </c>
      <c r="AN19" s="3">
        <f t="shared" si="1"/>
        <v>1</v>
      </c>
      <c r="AO19" s="3">
        <f t="shared" si="1"/>
        <v>0</v>
      </c>
      <c r="AP19" s="3">
        <f t="shared" si="1"/>
        <v>1</v>
      </c>
      <c r="AQ19" s="3">
        <f t="shared" si="1"/>
        <v>4</v>
      </c>
      <c r="AR19" s="3">
        <f t="shared" si="1"/>
        <v>0</v>
      </c>
      <c r="AS19" s="3">
        <f t="shared" si="1"/>
        <v>1</v>
      </c>
      <c r="AT19" s="3">
        <f t="shared" si="1"/>
        <v>4</v>
      </c>
      <c r="AU19" s="3">
        <f t="shared" si="1"/>
        <v>0</v>
      </c>
      <c r="AV19" s="3">
        <f t="shared" si="1"/>
        <v>3</v>
      </c>
      <c r="AW19" s="3">
        <f t="shared" si="1"/>
        <v>2</v>
      </c>
      <c r="AX19" s="3">
        <f t="shared" si="1"/>
        <v>0</v>
      </c>
      <c r="AY19" s="3">
        <f t="shared" si="1"/>
        <v>2</v>
      </c>
      <c r="AZ19" s="3">
        <f t="shared" si="1"/>
        <v>3</v>
      </c>
      <c r="BA19" s="3">
        <f t="shared" si="1"/>
        <v>0</v>
      </c>
      <c r="BB19" s="3">
        <f t="shared" si="1"/>
        <v>1</v>
      </c>
      <c r="BC19" s="3">
        <f t="shared" si="1"/>
        <v>3</v>
      </c>
      <c r="BD19" s="3">
        <f t="shared" si="1"/>
        <v>1</v>
      </c>
      <c r="BE19" s="3">
        <f t="shared" si="1"/>
        <v>2</v>
      </c>
      <c r="BF19" s="3">
        <f t="shared" si="1"/>
        <v>2</v>
      </c>
      <c r="BG19" s="3">
        <f t="shared" si="1"/>
        <v>1</v>
      </c>
      <c r="BH19" s="3">
        <f t="shared" si="1"/>
        <v>4</v>
      </c>
      <c r="BI19" s="3">
        <f t="shared" ref="BI19:CN19" si="2">SUM(BI14:BI18)</f>
        <v>0</v>
      </c>
      <c r="BJ19" s="3">
        <f t="shared" si="2"/>
        <v>1</v>
      </c>
      <c r="BK19" s="3">
        <f t="shared" si="2"/>
        <v>2</v>
      </c>
      <c r="BL19" s="3">
        <f t="shared" si="2"/>
        <v>0</v>
      </c>
      <c r="BM19" s="3">
        <f t="shared" si="2"/>
        <v>3</v>
      </c>
      <c r="BN19" s="3">
        <f t="shared" si="2"/>
        <v>0</v>
      </c>
      <c r="BO19" s="3">
        <f t="shared" si="2"/>
        <v>1</v>
      </c>
      <c r="BP19" s="3">
        <f t="shared" si="2"/>
        <v>4</v>
      </c>
      <c r="BQ19" s="3">
        <f t="shared" si="2"/>
        <v>1</v>
      </c>
      <c r="BR19" s="3">
        <f t="shared" si="2"/>
        <v>4</v>
      </c>
      <c r="BS19" s="3">
        <f t="shared" si="2"/>
        <v>0</v>
      </c>
      <c r="BT19" s="3">
        <f t="shared" si="2"/>
        <v>1</v>
      </c>
      <c r="BU19" s="3">
        <f t="shared" si="2"/>
        <v>2</v>
      </c>
      <c r="BV19" s="3">
        <f t="shared" si="2"/>
        <v>2</v>
      </c>
      <c r="BW19" s="3">
        <f t="shared" si="2"/>
        <v>1</v>
      </c>
      <c r="BX19" s="3">
        <f t="shared" si="2"/>
        <v>3</v>
      </c>
      <c r="BY19" s="3">
        <f t="shared" si="2"/>
        <v>1</v>
      </c>
      <c r="BZ19" s="3">
        <f t="shared" si="2"/>
        <v>1</v>
      </c>
      <c r="CA19" s="3">
        <f t="shared" si="2"/>
        <v>4</v>
      </c>
      <c r="CB19" s="3">
        <f t="shared" si="2"/>
        <v>0</v>
      </c>
      <c r="CC19" s="3">
        <f t="shared" si="2"/>
        <v>2</v>
      </c>
      <c r="CD19" s="3">
        <f t="shared" si="2"/>
        <v>1</v>
      </c>
      <c r="CE19" s="3">
        <f t="shared" si="2"/>
        <v>2</v>
      </c>
      <c r="CF19" s="3">
        <f t="shared" si="2"/>
        <v>1</v>
      </c>
      <c r="CG19" s="3">
        <f t="shared" si="2"/>
        <v>2</v>
      </c>
      <c r="CH19" s="3">
        <f t="shared" si="2"/>
        <v>2</v>
      </c>
      <c r="CI19" s="3">
        <f t="shared" si="2"/>
        <v>1</v>
      </c>
      <c r="CJ19" s="3">
        <f t="shared" si="2"/>
        <v>4</v>
      </c>
      <c r="CK19" s="3">
        <f t="shared" si="2"/>
        <v>0</v>
      </c>
      <c r="CL19" s="3">
        <f t="shared" si="2"/>
        <v>1</v>
      </c>
      <c r="CM19" s="3">
        <f t="shared" si="2"/>
        <v>4</v>
      </c>
      <c r="CN19" s="3">
        <f t="shared" si="2"/>
        <v>0</v>
      </c>
      <c r="CO19" s="3">
        <f t="shared" ref="CO19:DT19" si="3">SUM(CO14:CO18)</f>
        <v>3</v>
      </c>
      <c r="CP19" s="3">
        <f t="shared" si="3"/>
        <v>2</v>
      </c>
      <c r="CQ19" s="3">
        <f t="shared" si="3"/>
        <v>0</v>
      </c>
      <c r="CR19" s="3">
        <f t="shared" si="3"/>
        <v>2</v>
      </c>
      <c r="CS19" s="3">
        <f t="shared" si="3"/>
        <v>3</v>
      </c>
      <c r="CT19" s="3">
        <f t="shared" si="3"/>
        <v>0</v>
      </c>
      <c r="CU19" s="3">
        <f t="shared" si="3"/>
        <v>1</v>
      </c>
      <c r="CV19" s="3">
        <f t="shared" si="3"/>
        <v>3</v>
      </c>
      <c r="CW19" s="3">
        <f t="shared" si="3"/>
        <v>1</v>
      </c>
      <c r="CX19" s="3">
        <f t="shared" si="3"/>
        <v>2</v>
      </c>
      <c r="CY19" s="3">
        <f t="shared" si="3"/>
        <v>2</v>
      </c>
      <c r="CZ19" s="3">
        <f t="shared" si="3"/>
        <v>1</v>
      </c>
      <c r="DA19" s="3">
        <f t="shared" si="3"/>
        <v>4</v>
      </c>
      <c r="DB19" s="3">
        <f t="shared" si="3"/>
        <v>0</v>
      </c>
      <c r="DC19" s="3">
        <f t="shared" si="3"/>
        <v>1</v>
      </c>
      <c r="DD19" s="3">
        <f t="shared" si="3"/>
        <v>2</v>
      </c>
      <c r="DE19" s="3">
        <f t="shared" si="3"/>
        <v>0</v>
      </c>
      <c r="DF19" s="3">
        <f t="shared" si="3"/>
        <v>3</v>
      </c>
      <c r="DG19" s="3">
        <f t="shared" si="3"/>
        <v>0</v>
      </c>
      <c r="DH19" s="3">
        <f t="shared" si="3"/>
        <v>1</v>
      </c>
      <c r="DI19" s="3">
        <f t="shared" si="3"/>
        <v>4</v>
      </c>
      <c r="DJ19" s="3">
        <f t="shared" si="3"/>
        <v>0</v>
      </c>
      <c r="DK19" s="3">
        <f t="shared" si="3"/>
        <v>4</v>
      </c>
      <c r="DL19" s="3">
        <f t="shared" si="3"/>
        <v>1</v>
      </c>
      <c r="DM19" s="3">
        <f t="shared" si="3"/>
        <v>1</v>
      </c>
      <c r="DN19" s="3">
        <f t="shared" si="3"/>
        <v>2</v>
      </c>
      <c r="DO19" s="3">
        <f t="shared" si="3"/>
        <v>2</v>
      </c>
      <c r="DP19" s="3">
        <f t="shared" si="3"/>
        <v>1</v>
      </c>
      <c r="DQ19" s="3">
        <f t="shared" si="3"/>
        <v>3</v>
      </c>
      <c r="DR19" s="3">
        <f t="shared" si="3"/>
        <v>1</v>
      </c>
      <c r="DS19" s="3">
        <f t="shared" si="3"/>
        <v>1</v>
      </c>
      <c r="DT19" s="3">
        <f t="shared" si="3"/>
        <v>4</v>
      </c>
      <c r="DU19" s="3">
        <f t="shared" ref="DU19:EZ19" si="4">SUM(DU14:DU18)</f>
        <v>0</v>
      </c>
      <c r="DV19" s="3">
        <f t="shared" si="4"/>
        <v>2</v>
      </c>
      <c r="DW19" s="3">
        <f t="shared" si="4"/>
        <v>1</v>
      </c>
      <c r="DX19" s="3">
        <f t="shared" si="4"/>
        <v>2</v>
      </c>
      <c r="DY19" s="3">
        <f t="shared" si="4"/>
        <v>1</v>
      </c>
      <c r="DZ19" s="3">
        <f t="shared" si="4"/>
        <v>2</v>
      </c>
      <c r="EA19" s="3">
        <f t="shared" si="4"/>
        <v>2</v>
      </c>
      <c r="EB19" s="3">
        <f t="shared" si="4"/>
        <v>1</v>
      </c>
      <c r="EC19" s="3">
        <f t="shared" si="4"/>
        <v>4</v>
      </c>
      <c r="ED19" s="3">
        <f t="shared" si="4"/>
        <v>0</v>
      </c>
      <c r="EE19" s="3">
        <f t="shared" si="4"/>
        <v>1</v>
      </c>
      <c r="EF19" s="3">
        <f t="shared" si="4"/>
        <v>4</v>
      </c>
      <c r="EG19" s="3">
        <f t="shared" si="4"/>
        <v>0</v>
      </c>
      <c r="EH19" s="3">
        <f t="shared" si="4"/>
        <v>3</v>
      </c>
      <c r="EI19" s="3">
        <f t="shared" si="4"/>
        <v>2</v>
      </c>
      <c r="EJ19" s="3">
        <f t="shared" si="4"/>
        <v>0</v>
      </c>
      <c r="EK19" s="3">
        <f t="shared" si="4"/>
        <v>2</v>
      </c>
      <c r="EL19" s="3">
        <f t="shared" si="4"/>
        <v>3</v>
      </c>
      <c r="EM19" s="3">
        <f t="shared" si="4"/>
        <v>0</v>
      </c>
      <c r="EN19" s="3">
        <f t="shared" si="4"/>
        <v>1</v>
      </c>
      <c r="EO19" s="3">
        <f t="shared" si="4"/>
        <v>3</v>
      </c>
      <c r="EP19" s="3">
        <f t="shared" si="4"/>
        <v>1</v>
      </c>
      <c r="EQ19" s="3">
        <f t="shared" si="4"/>
        <v>2</v>
      </c>
      <c r="ER19" s="3">
        <f t="shared" si="4"/>
        <v>2</v>
      </c>
      <c r="ES19" s="3">
        <f t="shared" si="4"/>
        <v>1</v>
      </c>
      <c r="ET19" s="3">
        <f t="shared" si="4"/>
        <v>4</v>
      </c>
      <c r="EU19" s="3">
        <f t="shared" si="4"/>
        <v>0</v>
      </c>
      <c r="EV19" s="3">
        <f t="shared" si="4"/>
        <v>1</v>
      </c>
      <c r="EW19" s="3">
        <f t="shared" si="4"/>
        <v>2</v>
      </c>
      <c r="EX19" s="3">
        <f t="shared" si="4"/>
        <v>0</v>
      </c>
      <c r="EY19" s="3">
        <f t="shared" si="4"/>
        <v>3</v>
      </c>
      <c r="EZ19" s="3">
        <f t="shared" si="4"/>
        <v>0</v>
      </c>
      <c r="FA19" s="3">
        <f t="shared" ref="FA19:GF19" si="5">SUM(FA14:FA18)</f>
        <v>1</v>
      </c>
      <c r="FB19" s="3">
        <f t="shared" si="5"/>
        <v>4</v>
      </c>
      <c r="FC19" s="3">
        <f t="shared" si="5"/>
        <v>0</v>
      </c>
      <c r="FD19" s="3">
        <f t="shared" si="5"/>
        <v>4</v>
      </c>
      <c r="FE19" s="3">
        <f t="shared" si="5"/>
        <v>1</v>
      </c>
      <c r="FF19" s="3">
        <f t="shared" si="5"/>
        <v>1</v>
      </c>
      <c r="FG19" s="3">
        <f t="shared" si="5"/>
        <v>2</v>
      </c>
      <c r="FH19" s="3">
        <f t="shared" si="5"/>
        <v>2</v>
      </c>
      <c r="FI19" s="3">
        <f t="shared" si="5"/>
        <v>1</v>
      </c>
      <c r="FJ19" s="3">
        <f t="shared" si="5"/>
        <v>3</v>
      </c>
      <c r="FK19" s="3">
        <f t="shared" si="5"/>
        <v>1</v>
      </c>
      <c r="FL19" s="3">
        <f t="shared" si="5"/>
        <v>1</v>
      </c>
      <c r="FM19" s="3">
        <f t="shared" si="5"/>
        <v>4</v>
      </c>
      <c r="FN19" s="3">
        <f t="shared" si="5"/>
        <v>0</v>
      </c>
      <c r="FO19" s="3">
        <f t="shared" si="5"/>
        <v>1</v>
      </c>
      <c r="FP19" s="3">
        <f t="shared" si="5"/>
        <v>2</v>
      </c>
      <c r="FQ19" s="3">
        <f t="shared" si="5"/>
        <v>2</v>
      </c>
      <c r="FR19" s="3">
        <f t="shared" si="5"/>
        <v>1</v>
      </c>
      <c r="FS19" s="3">
        <f t="shared" si="5"/>
        <v>2</v>
      </c>
      <c r="FT19" s="3">
        <f t="shared" si="5"/>
        <v>2</v>
      </c>
      <c r="FU19" s="3">
        <f t="shared" si="5"/>
        <v>1</v>
      </c>
      <c r="FV19" s="3">
        <f t="shared" si="5"/>
        <v>4</v>
      </c>
      <c r="FW19" s="3">
        <f t="shared" si="5"/>
        <v>0</v>
      </c>
      <c r="FX19" s="3">
        <f t="shared" si="5"/>
        <v>1</v>
      </c>
      <c r="FY19" s="3">
        <f t="shared" si="5"/>
        <v>4</v>
      </c>
      <c r="FZ19" s="3">
        <f t="shared" si="5"/>
        <v>0</v>
      </c>
      <c r="GA19" s="3">
        <f t="shared" si="5"/>
        <v>3</v>
      </c>
      <c r="GB19" s="3">
        <f t="shared" si="5"/>
        <v>2</v>
      </c>
      <c r="GC19" s="3">
        <f t="shared" si="5"/>
        <v>0</v>
      </c>
      <c r="GD19" s="3">
        <f t="shared" si="5"/>
        <v>2</v>
      </c>
      <c r="GE19" s="3">
        <f t="shared" si="5"/>
        <v>2</v>
      </c>
      <c r="GF19" s="3">
        <f t="shared" si="5"/>
        <v>1</v>
      </c>
      <c r="GG19" s="3">
        <f t="shared" ref="GG19:GR19" si="6">SUM(GG14:GG18)</f>
        <v>2</v>
      </c>
      <c r="GH19" s="3">
        <f t="shared" si="6"/>
        <v>2</v>
      </c>
      <c r="GI19" s="3">
        <f t="shared" si="6"/>
        <v>1</v>
      </c>
      <c r="GJ19" s="3">
        <f t="shared" si="6"/>
        <v>2</v>
      </c>
      <c r="GK19" s="3">
        <f t="shared" si="6"/>
        <v>2</v>
      </c>
      <c r="GL19" s="3">
        <f t="shared" si="6"/>
        <v>1</v>
      </c>
      <c r="GM19" s="3">
        <f t="shared" si="6"/>
        <v>4</v>
      </c>
      <c r="GN19" s="3">
        <f t="shared" si="6"/>
        <v>0</v>
      </c>
      <c r="GO19" s="3">
        <f t="shared" si="6"/>
        <v>1</v>
      </c>
      <c r="GP19" s="3">
        <f t="shared" si="6"/>
        <v>2</v>
      </c>
      <c r="GQ19" s="3">
        <f t="shared" si="6"/>
        <v>0</v>
      </c>
      <c r="GR19" s="3">
        <f t="shared" si="6"/>
        <v>3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72" t="s">
        <v>839</v>
      </c>
      <c r="B20" s="73"/>
      <c r="C20" s="10">
        <f>C19/25%</f>
        <v>0</v>
      </c>
      <c r="D20" s="10">
        <f>D19/5%</f>
        <v>80</v>
      </c>
      <c r="E20" s="10">
        <f t="shared" ref="E20:BP20" si="7">E19/5%</f>
        <v>20</v>
      </c>
      <c r="F20" s="10">
        <f t="shared" si="7"/>
        <v>0</v>
      </c>
      <c r="G20" s="10">
        <f t="shared" si="7"/>
        <v>20</v>
      </c>
      <c r="H20" s="10">
        <f t="shared" si="7"/>
        <v>80</v>
      </c>
      <c r="I20" s="10">
        <f t="shared" si="7"/>
        <v>0</v>
      </c>
      <c r="J20" s="10">
        <f t="shared" si="7"/>
        <v>20</v>
      </c>
      <c r="K20" s="10">
        <f t="shared" si="7"/>
        <v>80</v>
      </c>
      <c r="L20" s="10">
        <f t="shared" si="7"/>
        <v>0</v>
      </c>
      <c r="M20" s="10">
        <f t="shared" si="7"/>
        <v>60</v>
      </c>
      <c r="N20" s="10">
        <f t="shared" si="7"/>
        <v>40</v>
      </c>
      <c r="O20" s="10">
        <f t="shared" si="7"/>
        <v>0</v>
      </c>
      <c r="P20" s="10">
        <f t="shared" si="7"/>
        <v>40</v>
      </c>
      <c r="Q20" s="10">
        <f t="shared" si="7"/>
        <v>60</v>
      </c>
      <c r="R20" s="10">
        <f t="shared" si="7"/>
        <v>20</v>
      </c>
      <c r="S20" s="10">
        <f t="shared" si="7"/>
        <v>40</v>
      </c>
      <c r="T20" s="10">
        <f t="shared" si="7"/>
        <v>40</v>
      </c>
      <c r="U20" s="10">
        <f t="shared" si="7"/>
        <v>20</v>
      </c>
      <c r="V20" s="10">
        <f t="shared" si="7"/>
        <v>40</v>
      </c>
      <c r="W20" s="10">
        <f t="shared" si="7"/>
        <v>40</v>
      </c>
      <c r="X20" s="10">
        <f t="shared" si="7"/>
        <v>20</v>
      </c>
      <c r="Y20" s="10">
        <f t="shared" si="7"/>
        <v>80</v>
      </c>
      <c r="Z20" s="10">
        <f t="shared" si="7"/>
        <v>0</v>
      </c>
      <c r="AA20" s="10">
        <f t="shared" si="7"/>
        <v>40</v>
      </c>
      <c r="AB20" s="10">
        <f t="shared" si="7"/>
        <v>60</v>
      </c>
      <c r="AC20" s="10">
        <f t="shared" si="7"/>
        <v>0</v>
      </c>
      <c r="AD20" s="10">
        <f t="shared" si="7"/>
        <v>60</v>
      </c>
      <c r="AE20" s="10">
        <f t="shared" si="7"/>
        <v>40</v>
      </c>
      <c r="AF20" s="10">
        <f t="shared" si="7"/>
        <v>0</v>
      </c>
      <c r="AG20" s="10">
        <f t="shared" si="7"/>
        <v>20</v>
      </c>
      <c r="AH20" s="10">
        <f t="shared" si="7"/>
        <v>0</v>
      </c>
      <c r="AI20" s="10">
        <f t="shared" si="7"/>
        <v>80</v>
      </c>
      <c r="AJ20" s="10">
        <f t="shared" si="7"/>
        <v>0</v>
      </c>
      <c r="AK20" s="10">
        <f t="shared" si="7"/>
        <v>80</v>
      </c>
      <c r="AL20" s="10">
        <f t="shared" si="7"/>
        <v>20</v>
      </c>
      <c r="AM20" s="10">
        <f t="shared" si="7"/>
        <v>80</v>
      </c>
      <c r="AN20" s="10">
        <f t="shared" si="7"/>
        <v>20</v>
      </c>
      <c r="AO20" s="10">
        <f t="shared" si="7"/>
        <v>0</v>
      </c>
      <c r="AP20" s="10">
        <f t="shared" si="7"/>
        <v>20</v>
      </c>
      <c r="AQ20" s="10">
        <f t="shared" si="7"/>
        <v>80</v>
      </c>
      <c r="AR20" s="10">
        <f t="shared" si="7"/>
        <v>0</v>
      </c>
      <c r="AS20" s="10">
        <f t="shared" si="7"/>
        <v>20</v>
      </c>
      <c r="AT20" s="10">
        <f t="shared" si="7"/>
        <v>80</v>
      </c>
      <c r="AU20" s="10">
        <f t="shared" si="7"/>
        <v>0</v>
      </c>
      <c r="AV20" s="10">
        <f t="shared" si="7"/>
        <v>60</v>
      </c>
      <c r="AW20" s="10">
        <f t="shared" si="7"/>
        <v>40</v>
      </c>
      <c r="AX20" s="10">
        <f t="shared" si="7"/>
        <v>0</v>
      </c>
      <c r="AY20" s="10">
        <f t="shared" si="7"/>
        <v>40</v>
      </c>
      <c r="AZ20" s="10">
        <f t="shared" si="7"/>
        <v>60</v>
      </c>
      <c r="BA20" s="10">
        <f t="shared" si="7"/>
        <v>0</v>
      </c>
      <c r="BB20" s="10">
        <f t="shared" si="7"/>
        <v>20</v>
      </c>
      <c r="BC20" s="10">
        <f t="shared" si="7"/>
        <v>60</v>
      </c>
      <c r="BD20" s="10">
        <f t="shared" si="7"/>
        <v>20</v>
      </c>
      <c r="BE20" s="10">
        <f t="shared" si="7"/>
        <v>40</v>
      </c>
      <c r="BF20" s="10">
        <f t="shared" si="7"/>
        <v>40</v>
      </c>
      <c r="BG20" s="10">
        <f t="shared" si="7"/>
        <v>20</v>
      </c>
      <c r="BH20" s="10">
        <f t="shared" si="7"/>
        <v>80</v>
      </c>
      <c r="BI20" s="10">
        <f t="shared" si="7"/>
        <v>0</v>
      </c>
      <c r="BJ20" s="10">
        <f t="shared" si="7"/>
        <v>20</v>
      </c>
      <c r="BK20" s="10">
        <f t="shared" si="7"/>
        <v>40</v>
      </c>
      <c r="BL20" s="10">
        <f t="shared" si="7"/>
        <v>0</v>
      </c>
      <c r="BM20" s="10">
        <f t="shared" si="7"/>
        <v>60</v>
      </c>
      <c r="BN20" s="10">
        <f t="shared" si="7"/>
        <v>0</v>
      </c>
      <c r="BO20" s="10">
        <f t="shared" si="7"/>
        <v>20</v>
      </c>
      <c r="BP20" s="10">
        <f t="shared" si="7"/>
        <v>80</v>
      </c>
      <c r="BQ20" s="10">
        <f t="shared" ref="BQ20:EB20" si="8">BQ19/5%</f>
        <v>20</v>
      </c>
      <c r="BR20" s="10">
        <f t="shared" si="8"/>
        <v>80</v>
      </c>
      <c r="BS20" s="10">
        <f t="shared" si="8"/>
        <v>0</v>
      </c>
      <c r="BT20" s="10">
        <f t="shared" si="8"/>
        <v>20</v>
      </c>
      <c r="BU20" s="10">
        <f t="shared" si="8"/>
        <v>40</v>
      </c>
      <c r="BV20" s="10">
        <f t="shared" si="8"/>
        <v>40</v>
      </c>
      <c r="BW20" s="10">
        <f t="shared" si="8"/>
        <v>20</v>
      </c>
      <c r="BX20" s="10">
        <f t="shared" si="8"/>
        <v>60</v>
      </c>
      <c r="BY20" s="10">
        <f t="shared" si="8"/>
        <v>20</v>
      </c>
      <c r="BZ20" s="10">
        <f t="shared" si="8"/>
        <v>20</v>
      </c>
      <c r="CA20" s="10">
        <f t="shared" si="8"/>
        <v>80</v>
      </c>
      <c r="CB20" s="10">
        <f t="shared" si="8"/>
        <v>0</v>
      </c>
      <c r="CC20" s="10">
        <f t="shared" si="8"/>
        <v>40</v>
      </c>
      <c r="CD20" s="10">
        <f t="shared" si="8"/>
        <v>20</v>
      </c>
      <c r="CE20" s="10">
        <f t="shared" si="8"/>
        <v>40</v>
      </c>
      <c r="CF20" s="10">
        <f t="shared" si="8"/>
        <v>20</v>
      </c>
      <c r="CG20" s="10">
        <f t="shared" si="8"/>
        <v>40</v>
      </c>
      <c r="CH20" s="10">
        <f t="shared" si="8"/>
        <v>40</v>
      </c>
      <c r="CI20" s="10">
        <f t="shared" si="8"/>
        <v>20</v>
      </c>
      <c r="CJ20" s="10">
        <f t="shared" si="8"/>
        <v>80</v>
      </c>
      <c r="CK20" s="10">
        <f t="shared" si="8"/>
        <v>0</v>
      </c>
      <c r="CL20" s="10">
        <f t="shared" si="8"/>
        <v>20</v>
      </c>
      <c r="CM20" s="10">
        <f t="shared" si="8"/>
        <v>80</v>
      </c>
      <c r="CN20" s="10">
        <f t="shared" si="8"/>
        <v>0</v>
      </c>
      <c r="CO20" s="10">
        <f t="shared" si="8"/>
        <v>60</v>
      </c>
      <c r="CP20" s="10">
        <f t="shared" si="8"/>
        <v>40</v>
      </c>
      <c r="CQ20" s="10">
        <f t="shared" si="8"/>
        <v>0</v>
      </c>
      <c r="CR20" s="10">
        <f t="shared" si="8"/>
        <v>40</v>
      </c>
      <c r="CS20" s="10">
        <f t="shared" si="8"/>
        <v>60</v>
      </c>
      <c r="CT20" s="10">
        <f t="shared" si="8"/>
        <v>0</v>
      </c>
      <c r="CU20" s="10">
        <f t="shared" si="8"/>
        <v>20</v>
      </c>
      <c r="CV20" s="10">
        <f t="shared" si="8"/>
        <v>60</v>
      </c>
      <c r="CW20" s="10">
        <f t="shared" si="8"/>
        <v>20</v>
      </c>
      <c r="CX20" s="10">
        <f t="shared" si="8"/>
        <v>40</v>
      </c>
      <c r="CY20" s="10">
        <f t="shared" si="8"/>
        <v>40</v>
      </c>
      <c r="CZ20" s="10">
        <f t="shared" si="8"/>
        <v>20</v>
      </c>
      <c r="DA20" s="10">
        <f t="shared" si="8"/>
        <v>80</v>
      </c>
      <c r="DB20" s="10">
        <f t="shared" si="8"/>
        <v>0</v>
      </c>
      <c r="DC20" s="10">
        <f t="shared" si="8"/>
        <v>20</v>
      </c>
      <c r="DD20" s="10">
        <f t="shared" si="8"/>
        <v>40</v>
      </c>
      <c r="DE20" s="10">
        <f t="shared" si="8"/>
        <v>0</v>
      </c>
      <c r="DF20" s="10">
        <f t="shared" si="8"/>
        <v>60</v>
      </c>
      <c r="DG20" s="10">
        <f t="shared" si="8"/>
        <v>0</v>
      </c>
      <c r="DH20" s="10">
        <f t="shared" si="8"/>
        <v>20</v>
      </c>
      <c r="DI20" s="10">
        <f t="shared" si="8"/>
        <v>80</v>
      </c>
      <c r="DJ20" s="10">
        <f t="shared" si="8"/>
        <v>0</v>
      </c>
      <c r="DK20" s="10">
        <f t="shared" si="8"/>
        <v>80</v>
      </c>
      <c r="DL20" s="10">
        <f t="shared" si="8"/>
        <v>20</v>
      </c>
      <c r="DM20" s="10">
        <f t="shared" si="8"/>
        <v>20</v>
      </c>
      <c r="DN20" s="10">
        <f t="shared" si="8"/>
        <v>40</v>
      </c>
      <c r="DO20" s="10">
        <f t="shared" si="8"/>
        <v>40</v>
      </c>
      <c r="DP20" s="10">
        <f t="shared" si="8"/>
        <v>20</v>
      </c>
      <c r="DQ20" s="10">
        <f t="shared" si="8"/>
        <v>60</v>
      </c>
      <c r="DR20" s="10">
        <f t="shared" si="8"/>
        <v>20</v>
      </c>
      <c r="DS20" s="10">
        <f t="shared" si="8"/>
        <v>20</v>
      </c>
      <c r="DT20" s="10">
        <f t="shared" si="8"/>
        <v>80</v>
      </c>
      <c r="DU20" s="10">
        <f t="shared" si="8"/>
        <v>0</v>
      </c>
      <c r="DV20" s="10">
        <f t="shared" si="8"/>
        <v>40</v>
      </c>
      <c r="DW20" s="10">
        <f t="shared" si="8"/>
        <v>20</v>
      </c>
      <c r="DX20" s="10">
        <f t="shared" si="8"/>
        <v>40</v>
      </c>
      <c r="DY20" s="10">
        <f t="shared" si="8"/>
        <v>20</v>
      </c>
      <c r="DZ20" s="10">
        <f t="shared" si="8"/>
        <v>40</v>
      </c>
      <c r="EA20" s="10">
        <f t="shared" si="8"/>
        <v>40</v>
      </c>
      <c r="EB20" s="10">
        <f t="shared" si="8"/>
        <v>20</v>
      </c>
      <c r="EC20" s="10">
        <f t="shared" ref="EC20:GN20" si="9">EC19/5%</f>
        <v>80</v>
      </c>
      <c r="ED20" s="10">
        <f t="shared" si="9"/>
        <v>0</v>
      </c>
      <c r="EE20" s="10">
        <f t="shared" si="9"/>
        <v>20</v>
      </c>
      <c r="EF20" s="10">
        <f t="shared" si="9"/>
        <v>80</v>
      </c>
      <c r="EG20" s="10">
        <f t="shared" si="9"/>
        <v>0</v>
      </c>
      <c r="EH20" s="10">
        <f t="shared" si="9"/>
        <v>60</v>
      </c>
      <c r="EI20" s="10">
        <f t="shared" si="9"/>
        <v>40</v>
      </c>
      <c r="EJ20" s="10">
        <f t="shared" si="9"/>
        <v>0</v>
      </c>
      <c r="EK20" s="10">
        <f t="shared" si="9"/>
        <v>40</v>
      </c>
      <c r="EL20" s="10">
        <f t="shared" si="9"/>
        <v>60</v>
      </c>
      <c r="EM20" s="10">
        <f t="shared" si="9"/>
        <v>0</v>
      </c>
      <c r="EN20" s="10">
        <f t="shared" si="9"/>
        <v>20</v>
      </c>
      <c r="EO20" s="10">
        <f t="shared" si="9"/>
        <v>60</v>
      </c>
      <c r="EP20" s="10">
        <f t="shared" si="9"/>
        <v>20</v>
      </c>
      <c r="EQ20" s="10">
        <f t="shared" si="9"/>
        <v>40</v>
      </c>
      <c r="ER20" s="10">
        <f t="shared" si="9"/>
        <v>40</v>
      </c>
      <c r="ES20" s="10">
        <f t="shared" si="9"/>
        <v>20</v>
      </c>
      <c r="ET20" s="10">
        <f t="shared" si="9"/>
        <v>80</v>
      </c>
      <c r="EU20" s="10">
        <f t="shared" si="9"/>
        <v>0</v>
      </c>
      <c r="EV20" s="10">
        <f t="shared" si="9"/>
        <v>20</v>
      </c>
      <c r="EW20" s="10">
        <f t="shared" si="9"/>
        <v>40</v>
      </c>
      <c r="EX20" s="10">
        <f t="shared" si="9"/>
        <v>0</v>
      </c>
      <c r="EY20" s="10">
        <f t="shared" si="9"/>
        <v>60</v>
      </c>
      <c r="EZ20" s="10">
        <f t="shared" si="9"/>
        <v>0</v>
      </c>
      <c r="FA20" s="10">
        <f t="shared" si="9"/>
        <v>20</v>
      </c>
      <c r="FB20" s="10">
        <f t="shared" si="9"/>
        <v>80</v>
      </c>
      <c r="FC20" s="10">
        <f t="shared" si="9"/>
        <v>0</v>
      </c>
      <c r="FD20" s="10">
        <f t="shared" si="9"/>
        <v>80</v>
      </c>
      <c r="FE20" s="10">
        <f t="shared" si="9"/>
        <v>20</v>
      </c>
      <c r="FF20" s="10">
        <f t="shared" si="9"/>
        <v>20</v>
      </c>
      <c r="FG20" s="10">
        <f t="shared" si="9"/>
        <v>40</v>
      </c>
      <c r="FH20" s="10">
        <f t="shared" si="9"/>
        <v>40</v>
      </c>
      <c r="FI20" s="10">
        <f t="shared" si="9"/>
        <v>20</v>
      </c>
      <c r="FJ20" s="10">
        <f t="shared" si="9"/>
        <v>60</v>
      </c>
      <c r="FK20" s="10">
        <f t="shared" si="9"/>
        <v>20</v>
      </c>
      <c r="FL20" s="10">
        <f t="shared" si="9"/>
        <v>20</v>
      </c>
      <c r="FM20" s="10">
        <f t="shared" si="9"/>
        <v>80</v>
      </c>
      <c r="FN20" s="10">
        <f t="shared" si="9"/>
        <v>0</v>
      </c>
      <c r="FO20" s="10">
        <f t="shared" si="9"/>
        <v>20</v>
      </c>
      <c r="FP20" s="10">
        <f t="shared" si="9"/>
        <v>40</v>
      </c>
      <c r="FQ20" s="10">
        <f t="shared" si="9"/>
        <v>40</v>
      </c>
      <c r="FR20" s="10">
        <f t="shared" si="9"/>
        <v>20</v>
      </c>
      <c r="FS20" s="10">
        <f t="shared" si="9"/>
        <v>40</v>
      </c>
      <c r="FT20" s="10">
        <f t="shared" si="9"/>
        <v>40</v>
      </c>
      <c r="FU20" s="10">
        <f t="shared" si="9"/>
        <v>20</v>
      </c>
      <c r="FV20" s="10">
        <f t="shared" si="9"/>
        <v>80</v>
      </c>
      <c r="FW20" s="10">
        <f t="shared" si="9"/>
        <v>0</v>
      </c>
      <c r="FX20" s="10">
        <f t="shared" si="9"/>
        <v>20</v>
      </c>
      <c r="FY20" s="10">
        <f t="shared" si="9"/>
        <v>80</v>
      </c>
      <c r="FZ20" s="10">
        <f t="shared" si="9"/>
        <v>0</v>
      </c>
      <c r="GA20" s="10">
        <f t="shared" si="9"/>
        <v>60</v>
      </c>
      <c r="GB20" s="10">
        <f t="shared" si="9"/>
        <v>40</v>
      </c>
      <c r="GC20" s="10">
        <f t="shared" si="9"/>
        <v>0</v>
      </c>
      <c r="GD20" s="10">
        <f t="shared" si="9"/>
        <v>40</v>
      </c>
      <c r="GE20" s="10">
        <f t="shared" si="9"/>
        <v>40</v>
      </c>
      <c r="GF20" s="10">
        <f t="shared" si="9"/>
        <v>20</v>
      </c>
      <c r="GG20" s="10">
        <f t="shared" si="9"/>
        <v>40</v>
      </c>
      <c r="GH20" s="10">
        <f t="shared" si="9"/>
        <v>40</v>
      </c>
      <c r="GI20" s="10">
        <f t="shared" si="9"/>
        <v>20</v>
      </c>
      <c r="GJ20" s="10">
        <f t="shared" si="9"/>
        <v>40</v>
      </c>
      <c r="GK20" s="10">
        <f t="shared" si="9"/>
        <v>40</v>
      </c>
      <c r="GL20" s="10">
        <f t="shared" si="9"/>
        <v>20</v>
      </c>
      <c r="GM20" s="10">
        <f t="shared" si="9"/>
        <v>80</v>
      </c>
      <c r="GN20" s="10">
        <f t="shared" si="9"/>
        <v>0</v>
      </c>
      <c r="GO20" s="10">
        <f t="shared" ref="GO20:GR20" si="10">GO19/5%</f>
        <v>20</v>
      </c>
      <c r="GP20" s="10">
        <f t="shared" si="10"/>
        <v>40</v>
      </c>
      <c r="GQ20" s="10">
        <f t="shared" si="10"/>
        <v>0</v>
      </c>
      <c r="GR20" s="10">
        <f t="shared" si="10"/>
        <v>60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2" spans="1:254" x14ac:dyDescent="0.3">
      <c r="B22" s="102" t="s">
        <v>811</v>
      </c>
      <c r="C22" s="102"/>
      <c r="D22" s="102"/>
      <c r="E22" s="102"/>
      <c r="F22" s="31"/>
      <c r="G22" s="31"/>
      <c r="H22" s="31"/>
      <c r="I22" s="31"/>
      <c r="J22" s="31"/>
      <c r="K22" s="31"/>
      <c r="L22" s="31"/>
      <c r="M22" s="31"/>
    </row>
    <row r="23" spans="1:254" x14ac:dyDescent="0.3">
      <c r="B23" s="4" t="s">
        <v>812</v>
      </c>
      <c r="C23" s="28" t="s">
        <v>830</v>
      </c>
      <c r="D23" s="24">
        <f>E23/100*5</f>
        <v>0.16666666666666666</v>
      </c>
      <c r="E23" s="36">
        <f>(C20+F20+I20+L20+O20+R20)/6</f>
        <v>3.3333333333333335</v>
      </c>
      <c r="F23" s="31"/>
      <c r="G23" s="31"/>
      <c r="H23" s="31"/>
      <c r="I23" s="31"/>
      <c r="J23" s="31"/>
      <c r="K23" s="31"/>
      <c r="L23" s="31"/>
      <c r="M23" s="31"/>
    </row>
    <row r="24" spans="1:254" ht="15.6" x14ac:dyDescent="0.3">
      <c r="B24" s="4" t="s">
        <v>813</v>
      </c>
      <c r="C24" s="28" t="s">
        <v>830</v>
      </c>
      <c r="D24" s="60">
        <f t="shared" ref="D24:D26" si="11">E24/100*5</f>
        <v>2.166666666666667</v>
      </c>
      <c r="E24" s="36">
        <f>(D20+G20+J20+M20+P20+S20)/6</f>
        <v>43.333333333333336</v>
      </c>
      <c r="F24" s="31"/>
      <c r="G24" s="31"/>
      <c r="H24" s="31"/>
      <c r="I24" s="31"/>
      <c r="J24" s="31"/>
      <c r="K24" s="31"/>
      <c r="L24" s="31"/>
      <c r="M24" s="31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B25" s="4" t="s">
        <v>814</v>
      </c>
      <c r="C25" s="28" t="s">
        <v>830</v>
      </c>
      <c r="D25" s="60">
        <f t="shared" si="11"/>
        <v>2.6666666666666665</v>
      </c>
      <c r="E25" s="36">
        <f>(E20+H20+K20+N20+Q20+T20)/6</f>
        <v>53.333333333333336</v>
      </c>
      <c r="F25" s="31"/>
      <c r="G25" s="31"/>
      <c r="H25" s="31"/>
      <c r="I25" s="31"/>
      <c r="J25" s="31"/>
      <c r="K25" s="31"/>
      <c r="L25" s="31"/>
      <c r="M25" s="31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B26" s="28"/>
      <c r="C26" s="28"/>
      <c r="D26" s="60">
        <f t="shared" si="11"/>
        <v>5</v>
      </c>
      <c r="E26" s="34">
        <f>SUM(E23:E25)</f>
        <v>100</v>
      </c>
      <c r="F26" s="31"/>
      <c r="G26" s="31"/>
      <c r="H26" s="31"/>
      <c r="I26" s="31"/>
      <c r="J26" s="31"/>
      <c r="K26" s="31"/>
      <c r="L26" s="31"/>
      <c r="M26" s="31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B27" s="28"/>
      <c r="C27" s="28"/>
      <c r="D27" s="103" t="s">
        <v>56</v>
      </c>
      <c r="E27" s="103"/>
      <c r="F27" s="90" t="s">
        <v>3</v>
      </c>
      <c r="G27" s="91"/>
      <c r="H27" s="92" t="s">
        <v>331</v>
      </c>
      <c r="I27" s="93"/>
      <c r="J27" s="31"/>
      <c r="K27" s="31"/>
      <c r="L27" s="31"/>
      <c r="M27" s="31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B28" s="4" t="s">
        <v>812</v>
      </c>
      <c r="C28" s="28" t="s">
        <v>831</v>
      </c>
      <c r="D28" s="24">
        <f>E28/100*5</f>
        <v>1.3333333333333333</v>
      </c>
      <c r="E28" s="36">
        <f>(U20+X20+AA20+AD20+AG20+AJ20)/6</f>
        <v>26.666666666666668</v>
      </c>
      <c r="F28" s="24">
        <f>G28/100*5</f>
        <v>2</v>
      </c>
      <c r="G28" s="36">
        <f>(AM20+AP20+AS20+AV20+AY20+BB20)/6</f>
        <v>40</v>
      </c>
      <c r="H28" s="24">
        <f>I28/100*5</f>
        <v>1.666666666666667</v>
      </c>
      <c r="I28" s="36">
        <f>(BE20+BH20+BK20+BN20+BQ20+BT20)/6</f>
        <v>33.333333333333336</v>
      </c>
      <c r="J28" s="26"/>
      <c r="K28" s="26"/>
      <c r="L28" s="26"/>
      <c r="M28" s="26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B29" s="4" t="s">
        <v>813</v>
      </c>
      <c r="C29" s="28" t="s">
        <v>831</v>
      </c>
      <c r="D29" s="60">
        <f t="shared" ref="D29:D30" si="12">E29/100*5</f>
        <v>2.5</v>
      </c>
      <c r="E29" s="36">
        <f>(V20+Y20+AB20+AE20+AH20+AK20)/6</f>
        <v>50</v>
      </c>
      <c r="F29" s="60">
        <f t="shared" ref="F29:F31" si="13">G29/100*5</f>
        <v>2.833333333333333</v>
      </c>
      <c r="G29" s="36">
        <f>(AN20+AQ20+AT20+AW20+AZ20+BC20)/6</f>
        <v>56.666666666666664</v>
      </c>
      <c r="H29" s="60">
        <f t="shared" ref="H29:H30" si="14">I29/100*5</f>
        <v>1.5</v>
      </c>
      <c r="I29" s="36">
        <f>(BF20+BI20+BL20+BO20+BR20+BU20)/6</f>
        <v>30</v>
      </c>
      <c r="J29" s="26"/>
      <c r="K29" s="26"/>
      <c r="L29" s="26"/>
      <c r="M29" s="26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B30" s="4" t="s">
        <v>814</v>
      </c>
      <c r="C30" s="28" t="s">
        <v>831</v>
      </c>
      <c r="D30" s="60">
        <f t="shared" si="12"/>
        <v>1.1666666666666665</v>
      </c>
      <c r="E30" s="36">
        <f>(W20+Z20+AC20+AF20+AI20+AL20)/6</f>
        <v>23.333333333333332</v>
      </c>
      <c r="F30" s="60">
        <f t="shared" si="13"/>
        <v>0.16666666666666666</v>
      </c>
      <c r="G30" s="36">
        <f>(AO20+AR20+AU20+AX20+BA20+BD20)/6</f>
        <v>3.3333333333333335</v>
      </c>
      <c r="H30" s="60">
        <f t="shared" si="14"/>
        <v>1.8333333333333333</v>
      </c>
      <c r="I30" s="36">
        <f>(BG20+BJ20+BM20+BP20+BS20+BV20)/6</f>
        <v>36.666666666666664</v>
      </c>
      <c r="J30" s="26"/>
      <c r="K30" s="26"/>
      <c r="L30" s="26"/>
      <c r="M30" s="26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B31" s="28"/>
      <c r="C31" s="28"/>
      <c r="D31" s="34">
        <f t="shared" ref="D31:I31" si="15">SUM(D28:D30)</f>
        <v>5</v>
      </c>
      <c r="E31" s="34">
        <f t="shared" si="15"/>
        <v>100</v>
      </c>
      <c r="F31" s="60">
        <f t="shared" si="13"/>
        <v>4.9999999999999991</v>
      </c>
      <c r="G31" s="35">
        <f t="shared" si="15"/>
        <v>99.999999999999986</v>
      </c>
      <c r="H31" s="34">
        <f t="shared" si="15"/>
        <v>5</v>
      </c>
      <c r="I31" s="34">
        <f t="shared" si="15"/>
        <v>100</v>
      </c>
      <c r="J31" s="54"/>
      <c r="K31" s="54"/>
      <c r="L31" s="54"/>
      <c r="M31" s="5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B32" s="4" t="s">
        <v>812</v>
      </c>
      <c r="C32" s="28" t="s">
        <v>832</v>
      </c>
      <c r="D32" s="36">
        <f>E32/100*5</f>
        <v>1.1666666666666665</v>
      </c>
      <c r="E32" s="36">
        <f>(BW20+BZ20+CC20+CF20+CI20+CL20)/6</f>
        <v>23.333333333333332</v>
      </c>
      <c r="F32" s="31"/>
      <c r="G32" s="31"/>
      <c r="H32" s="31"/>
      <c r="I32" s="31"/>
      <c r="J32" s="31"/>
      <c r="K32" s="31"/>
      <c r="L32" s="31"/>
      <c r="M32" s="31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6" x14ac:dyDescent="0.3">
      <c r="B33" s="4" t="s">
        <v>813</v>
      </c>
      <c r="C33" s="28" t="s">
        <v>832</v>
      </c>
      <c r="D33" s="36">
        <f t="shared" ref="D33:D35" si="16">E33/100*5</f>
        <v>3</v>
      </c>
      <c r="E33" s="36">
        <f>(BX20+CA20+CD20+CG20+CJ20+CM20)/6</f>
        <v>60</v>
      </c>
      <c r="F33" s="31"/>
      <c r="G33" s="31"/>
      <c r="H33" s="31"/>
      <c r="I33" s="31"/>
      <c r="J33" s="31"/>
      <c r="K33" s="31"/>
      <c r="L33" s="31"/>
      <c r="M33" s="31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6" x14ac:dyDescent="0.3">
      <c r="B34" s="4" t="s">
        <v>814</v>
      </c>
      <c r="C34" s="28" t="s">
        <v>832</v>
      </c>
      <c r="D34" s="36">
        <f t="shared" si="16"/>
        <v>0.83333333333333348</v>
      </c>
      <c r="E34" s="36">
        <f>(BY20+CB20+CE20+CH20+CK20+CN20)/6</f>
        <v>16.666666666666668</v>
      </c>
      <c r="F34" s="31"/>
      <c r="G34" s="31"/>
      <c r="H34" s="31"/>
      <c r="I34" s="31"/>
      <c r="J34" s="31"/>
      <c r="K34" s="31"/>
      <c r="L34" s="31"/>
      <c r="M34" s="31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6" x14ac:dyDescent="0.3">
      <c r="B35" s="28"/>
      <c r="C35" s="28"/>
      <c r="D35" s="36">
        <f t="shared" si="16"/>
        <v>5</v>
      </c>
      <c r="E35" s="35">
        <f>SUM(E32:E34)</f>
        <v>100</v>
      </c>
      <c r="F35" s="31"/>
      <c r="G35" s="31"/>
      <c r="H35" s="31"/>
      <c r="I35" s="31"/>
      <c r="J35" s="31"/>
      <c r="K35" s="31"/>
      <c r="L35" s="31"/>
      <c r="M35" s="31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3">
      <c r="B36" s="28"/>
      <c r="C36" s="28"/>
      <c r="D36" s="103" t="s">
        <v>159</v>
      </c>
      <c r="E36" s="103"/>
      <c r="F36" s="88" t="s">
        <v>116</v>
      </c>
      <c r="G36" s="89"/>
      <c r="H36" s="92" t="s">
        <v>174</v>
      </c>
      <c r="I36" s="93"/>
      <c r="J36" s="66" t="s">
        <v>186</v>
      </c>
      <c r="K36" s="66"/>
      <c r="L36" s="66" t="s">
        <v>117</v>
      </c>
      <c r="M36" s="66"/>
    </row>
    <row r="37" spans="2:254" x14ac:dyDescent="0.3">
      <c r="B37" s="4" t="s">
        <v>812</v>
      </c>
      <c r="C37" s="28" t="s">
        <v>833</v>
      </c>
      <c r="D37" s="24">
        <f>E37/100*5</f>
        <v>2.333333333333333</v>
      </c>
      <c r="E37" s="36">
        <f>(CO20+CR20+CU20+CX20+DA20+DD20)/6</f>
        <v>46.666666666666664</v>
      </c>
      <c r="F37" s="24">
        <f>G37/100*5</f>
        <v>0.83333333333333348</v>
      </c>
      <c r="G37" s="33">
        <f>(DG20+DJ20+DM20+DP20+DS20+DV20)/6</f>
        <v>16.666666666666668</v>
      </c>
      <c r="H37" s="24">
        <f>I37/100*5</f>
        <v>1.5</v>
      </c>
      <c r="I37" s="33">
        <f>(DY20+EB20+EE20+EH20+EK20+EN20)/6</f>
        <v>30</v>
      </c>
      <c r="J37" s="24">
        <f>K37/100*5</f>
        <v>1.5</v>
      </c>
      <c r="K37" s="33">
        <f>(EQ20+ET20+EW20+EZ20+FC20+FF20)/6</f>
        <v>30</v>
      </c>
      <c r="L37" s="24">
        <f>M37/100*5</f>
        <v>1</v>
      </c>
      <c r="M37" s="33">
        <f>(FI20+FL20+FO20+FR20+FU20+FX20)/6</f>
        <v>20</v>
      </c>
    </row>
    <row r="38" spans="2:254" x14ac:dyDescent="0.3">
      <c r="B38" s="4" t="s">
        <v>813</v>
      </c>
      <c r="C38" s="28" t="s">
        <v>833</v>
      </c>
      <c r="D38" s="60">
        <f t="shared" ref="D38:D44" si="17">E38/100*5</f>
        <v>1.666666666666667</v>
      </c>
      <c r="E38" s="36">
        <f>(CP20+CS20+CV20+CY20+DB20+DE20)/6</f>
        <v>33.333333333333336</v>
      </c>
      <c r="F38" s="60">
        <f t="shared" ref="F38:F40" si="18">G38/100*5</f>
        <v>2.5</v>
      </c>
      <c r="G38" s="33">
        <f>(DH20+DK20+DN20+DQ20+DT20+DW20)/6</f>
        <v>50</v>
      </c>
      <c r="H38" s="60">
        <f t="shared" ref="H38:H40" si="19">I38/100*5</f>
        <v>3</v>
      </c>
      <c r="I38" s="33">
        <f>(DZ20+EC20+EF20+EI20+EL20+EO20)/6</f>
        <v>60</v>
      </c>
      <c r="J38" s="60">
        <f t="shared" ref="J38:J40" si="20">K38/100*5</f>
        <v>1.5</v>
      </c>
      <c r="K38" s="33">
        <f>(ER20+EU20+EX20+FA20+FD20+FG20)/6</f>
        <v>30</v>
      </c>
      <c r="L38" s="60">
        <f t="shared" ref="L38:L40" si="21">M38/100*5</f>
        <v>3.1666666666666665</v>
      </c>
      <c r="M38" s="33">
        <f>(FJ20+FM20+FP20+FS20+FV20+FY20)/6</f>
        <v>63.333333333333336</v>
      </c>
    </row>
    <row r="39" spans="2:254" x14ac:dyDescent="0.3">
      <c r="B39" s="4" t="s">
        <v>814</v>
      </c>
      <c r="C39" s="28" t="s">
        <v>833</v>
      </c>
      <c r="D39" s="60">
        <f t="shared" si="17"/>
        <v>1</v>
      </c>
      <c r="E39" s="36">
        <v>20</v>
      </c>
      <c r="F39" s="60">
        <f t="shared" si="18"/>
        <v>1.666666666666667</v>
      </c>
      <c r="G39" s="33">
        <f>(DI20+DL20+DO20+DR20+DU20+DX20)/6</f>
        <v>33.333333333333336</v>
      </c>
      <c r="H39" s="60">
        <f t="shared" si="19"/>
        <v>0.5</v>
      </c>
      <c r="I39" s="33">
        <f>(EA20+ED20+EG20+EJ20+EM20+EP20)/6</f>
        <v>10</v>
      </c>
      <c r="J39" s="60">
        <f t="shared" si="20"/>
        <v>2</v>
      </c>
      <c r="K39" s="33">
        <f>(ES20+EV20+EY20+FB20+FE20+FH20)/6</f>
        <v>40</v>
      </c>
      <c r="L39" s="60">
        <f t="shared" si="21"/>
        <v>0.83333333333333348</v>
      </c>
      <c r="M39" s="33">
        <f>(FK20+FN20+FQ20+FT20+FW20+FZ20)/6</f>
        <v>16.666666666666668</v>
      </c>
    </row>
    <row r="40" spans="2:254" ht="37.5" customHeight="1" x14ac:dyDescent="0.3">
      <c r="B40" s="28"/>
      <c r="C40" s="28"/>
      <c r="D40" s="60">
        <f t="shared" si="17"/>
        <v>5</v>
      </c>
      <c r="E40" s="34">
        <f t="shared" ref="E40:M40" si="22">SUM(E37:E39)</f>
        <v>100</v>
      </c>
      <c r="F40" s="60">
        <f t="shared" si="18"/>
        <v>5</v>
      </c>
      <c r="G40" s="35">
        <f t="shared" si="22"/>
        <v>100</v>
      </c>
      <c r="H40" s="60">
        <f t="shared" si="19"/>
        <v>5</v>
      </c>
      <c r="I40" s="34">
        <f t="shared" si="22"/>
        <v>100</v>
      </c>
      <c r="J40" s="60">
        <f t="shared" si="20"/>
        <v>5</v>
      </c>
      <c r="K40" s="34">
        <f t="shared" si="22"/>
        <v>100</v>
      </c>
      <c r="L40" s="60">
        <f t="shared" si="21"/>
        <v>5.0000000000000009</v>
      </c>
      <c r="M40" s="34">
        <f t="shared" si="22"/>
        <v>100.00000000000001</v>
      </c>
    </row>
    <row r="41" spans="2:254" x14ac:dyDescent="0.3">
      <c r="B41" s="4" t="s">
        <v>812</v>
      </c>
      <c r="C41" s="28" t="s">
        <v>834</v>
      </c>
      <c r="D41" s="60">
        <f t="shared" si="17"/>
        <v>2.5</v>
      </c>
      <c r="E41" s="33">
        <f>(GA20+GD20+GG20+GJ20+GM20+GP20)/6</f>
        <v>50</v>
      </c>
      <c r="F41" s="31"/>
      <c r="G41" s="31"/>
      <c r="H41" s="31"/>
      <c r="I41" s="31"/>
      <c r="J41" s="31"/>
      <c r="K41" s="31"/>
      <c r="L41" s="31"/>
      <c r="M41" s="31"/>
    </row>
    <row r="42" spans="2:254" x14ac:dyDescent="0.3">
      <c r="B42" s="4" t="s">
        <v>813</v>
      </c>
      <c r="C42" s="28" t="s">
        <v>834</v>
      </c>
      <c r="D42" s="60">
        <f t="shared" si="17"/>
        <v>1.3333333333333333</v>
      </c>
      <c r="E42" s="33">
        <f>(GB20+GE20+GH20+GK20+GN20+GQ20)/6</f>
        <v>26.666666666666668</v>
      </c>
      <c r="F42" s="31"/>
      <c r="G42" s="31"/>
      <c r="H42" s="31"/>
      <c r="I42" s="31"/>
      <c r="J42" s="31"/>
      <c r="K42" s="31"/>
      <c r="L42" s="31"/>
      <c r="M42" s="31"/>
    </row>
    <row r="43" spans="2:254" x14ac:dyDescent="0.3">
      <c r="B43" s="4" t="s">
        <v>814</v>
      </c>
      <c r="C43" s="28" t="s">
        <v>834</v>
      </c>
      <c r="D43" s="60">
        <f t="shared" si="17"/>
        <v>1.1666666666666665</v>
      </c>
      <c r="E43" s="33">
        <f>(GC20+GF20+GI20+GL20+GO20+GR20)/6</f>
        <v>23.333333333333332</v>
      </c>
      <c r="F43" s="31"/>
      <c r="G43" s="31"/>
      <c r="H43" s="31"/>
      <c r="I43" s="31"/>
      <c r="J43" s="31"/>
      <c r="K43" s="31"/>
      <c r="L43" s="31"/>
      <c r="M43" s="31"/>
    </row>
    <row r="44" spans="2:254" x14ac:dyDescent="0.3">
      <c r="B44" s="28"/>
      <c r="C44" s="28"/>
      <c r="D44" s="60">
        <f t="shared" si="17"/>
        <v>5</v>
      </c>
      <c r="E44" s="35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  <row r="47" spans="2:254" ht="15" customHeight="1" x14ac:dyDescent="0.3"/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19:B19"/>
    <mergeCell ref="A20:B2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2:E22"/>
    <mergeCell ref="D27:E27"/>
    <mergeCell ref="F27:G27"/>
    <mergeCell ref="H27:I27"/>
    <mergeCell ref="D36:E36"/>
    <mergeCell ref="F36:G36"/>
    <mergeCell ref="H36:I36"/>
    <mergeCell ref="GP2:GQ2"/>
    <mergeCell ref="J36:K36"/>
    <mergeCell ref="L36:M3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47"/>
  <sheetViews>
    <sheetView topLeftCell="A20" zoomScale="90" zoomScaleNormal="90" workbookViewId="0">
      <selection activeCell="D40" sqref="D40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1397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1376</v>
      </c>
      <c r="IS2" s="81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399999999999999" hidden="1" customHeight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 x14ac:dyDescent="0.3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">
      <c r="A12" s="74"/>
      <c r="B12" s="74"/>
      <c r="C12" s="65" t="s">
        <v>1336</v>
      </c>
      <c r="D12" s="65"/>
      <c r="E12" s="65"/>
      <c r="F12" s="65" t="s">
        <v>1337</v>
      </c>
      <c r="G12" s="65"/>
      <c r="H12" s="65"/>
      <c r="I12" s="65" t="s">
        <v>1338</v>
      </c>
      <c r="J12" s="65"/>
      <c r="K12" s="65"/>
      <c r="L12" s="65" t="s">
        <v>1339</v>
      </c>
      <c r="M12" s="65"/>
      <c r="N12" s="65"/>
      <c r="O12" s="65" t="s">
        <v>1340</v>
      </c>
      <c r="P12" s="65"/>
      <c r="Q12" s="65"/>
      <c r="R12" s="65" t="s">
        <v>1341</v>
      </c>
      <c r="S12" s="65"/>
      <c r="T12" s="65"/>
      <c r="U12" s="65" t="s">
        <v>1342</v>
      </c>
      <c r="V12" s="65"/>
      <c r="W12" s="65"/>
      <c r="X12" s="65" t="s">
        <v>1343</v>
      </c>
      <c r="Y12" s="65"/>
      <c r="Z12" s="65"/>
      <c r="AA12" s="65" t="s">
        <v>1344</v>
      </c>
      <c r="AB12" s="65"/>
      <c r="AC12" s="65"/>
      <c r="AD12" s="65" t="s">
        <v>1345</v>
      </c>
      <c r="AE12" s="65"/>
      <c r="AF12" s="65"/>
      <c r="AG12" s="65" t="s">
        <v>1346</v>
      </c>
      <c r="AH12" s="65"/>
      <c r="AI12" s="65"/>
      <c r="AJ12" s="65" t="s">
        <v>1347</v>
      </c>
      <c r="AK12" s="65"/>
      <c r="AL12" s="65"/>
      <c r="AM12" s="65" t="s">
        <v>1348</v>
      </c>
      <c r="AN12" s="65"/>
      <c r="AO12" s="65"/>
      <c r="AP12" s="65" t="s">
        <v>1349</v>
      </c>
      <c r="AQ12" s="65"/>
      <c r="AR12" s="65"/>
      <c r="AS12" s="65" t="s">
        <v>1350</v>
      </c>
      <c r="AT12" s="65"/>
      <c r="AU12" s="65"/>
      <c r="AV12" s="65" t="s">
        <v>1351</v>
      </c>
      <c r="AW12" s="65"/>
      <c r="AX12" s="65"/>
      <c r="AY12" s="65" t="s">
        <v>1352</v>
      </c>
      <c r="AZ12" s="65"/>
      <c r="BA12" s="65"/>
      <c r="BB12" s="65" t="s">
        <v>1353</v>
      </c>
      <c r="BC12" s="65"/>
      <c r="BD12" s="65"/>
      <c r="BE12" s="65" t="s">
        <v>1354</v>
      </c>
      <c r="BF12" s="65"/>
      <c r="BG12" s="65"/>
      <c r="BH12" s="65" t="s">
        <v>1355</v>
      </c>
      <c r="BI12" s="65"/>
      <c r="BJ12" s="65"/>
      <c r="BK12" s="65" t="s">
        <v>1356</v>
      </c>
      <c r="BL12" s="65"/>
      <c r="BM12" s="65"/>
      <c r="BN12" s="65" t="s">
        <v>1357</v>
      </c>
      <c r="BO12" s="65"/>
      <c r="BP12" s="65"/>
      <c r="BQ12" s="65" t="s">
        <v>1358</v>
      </c>
      <c r="BR12" s="65"/>
      <c r="BS12" s="65"/>
      <c r="BT12" s="65" t="s">
        <v>1359</v>
      </c>
      <c r="BU12" s="65"/>
      <c r="BV12" s="65"/>
      <c r="BW12" s="65" t="s">
        <v>1360</v>
      </c>
      <c r="BX12" s="65"/>
      <c r="BY12" s="65"/>
      <c r="BZ12" s="65" t="s">
        <v>1197</v>
      </c>
      <c r="CA12" s="65"/>
      <c r="CB12" s="65"/>
      <c r="CC12" s="65" t="s">
        <v>1361</v>
      </c>
      <c r="CD12" s="65"/>
      <c r="CE12" s="65"/>
      <c r="CF12" s="65" t="s">
        <v>1362</v>
      </c>
      <c r="CG12" s="65"/>
      <c r="CH12" s="65"/>
      <c r="CI12" s="65" t="s">
        <v>1363</v>
      </c>
      <c r="CJ12" s="65"/>
      <c r="CK12" s="65"/>
      <c r="CL12" s="65" t="s">
        <v>1364</v>
      </c>
      <c r="CM12" s="65"/>
      <c r="CN12" s="65"/>
      <c r="CO12" s="65" t="s">
        <v>1365</v>
      </c>
      <c r="CP12" s="65"/>
      <c r="CQ12" s="65"/>
      <c r="CR12" s="65" t="s">
        <v>1366</v>
      </c>
      <c r="CS12" s="65"/>
      <c r="CT12" s="65"/>
      <c r="CU12" s="65" t="s">
        <v>1367</v>
      </c>
      <c r="CV12" s="65"/>
      <c r="CW12" s="65"/>
      <c r="CX12" s="65" t="s">
        <v>1368</v>
      </c>
      <c r="CY12" s="65"/>
      <c r="CZ12" s="65"/>
      <c r="DA12" s="65" t="s">
        <v>1369</v>
      </c>
      <c r="DB12" s="65"/>
      <c r="DC12" s="65"/>
      <c r="DD12" s="65" t="s">
        <v>1370</v>
      </c>
      <c r="DE12" s="65"/>
      <c r="DF12" s="65"/>
      <c r="DG12" s="65" t="s">
        <v>1371</v>
      </c>
      <c r="DH12" s="65"/>
      <c r="DI12" s="65"/>
      <c r="DJ12" s="94" t="s">
        <v>1372</v>
      </c>
      <c r="DK12" s="94"/>
      <c r="DL12" s="94"/>
      <c r="DM12" s="94" t="s">
        <v>1373</v>
      </c>
      <c r="DN12" s="94"/>
      <c r="DO12" s="94"/>
      <c r="DP12" s="94" t="s">
        <v>1374</v>
      </c>
      <c r="DQ12" s="94"/>
      <c r="DR12" s="94"/>
      <c r="DS12" s="94" t="s">
        <v>1375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1229</v>
      </c>
      <c r="EF12" s="65"/>
      <c r="EG12" s="65"/>
      <c r="EH12" s="65" t="s">
        <v>763</v>
      </c>
      <c r="EI12" s="65"/>
      <c r="EJ12" s="65"/>
      <c r="EK12" s="65" t="s">
        <v>1332</v>
      </c>
      <c r="EL12" s="65"/>
      <c r="EM12" s="65"/>
      <c r="EN12" s="65" t="s">
        <v>766</v>
      </c>
      <c r="EO12" s="65"/>
      <c r="EP12" s="65"/>
      <c r="EQ12" s="65" t="s">
        <v>1238</v>
      </c>
      <c r="ER12" s="65"/>
      <c r="ES12" s="65"/>
      <c r="ET12" s="65" t="s">
        <v>771</v>
      </c>
      <c r="EU12" s="65"/>
      <c r="EV12" s="65"/>
      <c r="EW12" s="65" t="s">
        <v>1241</v>
      </c>
      <c r="EX12" s="65"/>
      <c r="EY12" s="65"/>
      <c r="EZ12" s="65" t="s">
        <v>1243</v>
      </c>
      <c r="FA12" s="65"/>
      <c r="FB12" s="65"/>
      <c r="FC12" s="65" t="s">
        <v>1245</v>
      </c>
      <c r="FD12" s="65"/>
      <c r="FE12" s="65"/>
      <c r="FF12" s="65" t="s">
        <v>1333</v>
      </c>
      <c r="FG12" s="65"/>
      <c r="FH12" s="65"/>
      <c r="FI12" s="65" t="s">
        <v>1248</v>
      </c>
      <c r="FJ12" s="65"/>
      <c r="FK12" s="65"/>
      <c r="FL12" s="65" t="s">
        <v>775</v>
      </c>
      <c r="FM12" s="65"/>
      <c r="FN12" s="65"/>
      <c r="FO12" s="65" t="s">
        <v>1252</v>
      </c>
      <c r="FP12" s="65"/>
      <c r="FQ12" s="65"/>
      <c r="FR12" s="65" t="s">
        <v>1255</v>
      </c>
      <c r="FS12" s="65"/>
      <c r="FT12" s="65"/>
      <c r="FU12" s="65" t="s">
        <v>1259</v>
      </c>
      <c r="FV12" s="65"/>
      <c r="FW12" s="65"/>
      <c r="FX12" s="65" t="s">
        <v>1261</v>
      </c>
      <c r="FY12" s="65"/>
      <c r="FZ12" s="65"/>
      <c r="GA12" s="94" t="s">
        <v>1264</v>
      </c>
      <c r="GB12" s="94"/>
      <c r="GC12" s="94"/>
      <c r="GD12" s="65" t="s">
        <v>780</v>
      </c>
      <c r="GE12" s="65"/>
      <c r="GF12" s="65"/>
      <c r="GG12" s="94" t="s">
        <v>1271</v>
      </c>
      <c r="GH12" s="94"/>
      <c r="GI12" s="94"/>
      <c r="GJ12" s="94" t="s">
        <v>1272</v>
      </c>
      <c r="GK12" s="94"/>
      <c r="GL12" s="94"/>
      <c r="GM12" s="94" t="s">
        <v>1274</v>
      </c>
      <c r="GN12" s="94"/>
      <c r="GO12" s="94"/>
      <c r="GP12" s="94" t="s">
        <v>1275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1282</v>
      </c>
      <c r="HC12" s="65"/>
      <c r="HD12" s="65"/>
      <c r="HE12" s="65" t="s">
        <v>1284</v>
      </c>
      <c r="HF12" s="65"/>
      <c r="HG12" s="65"/>
      <c r="HH12" s="65" t="s">
        <v>796</v>
      </c>
      <c r="HI12" s="65"/>
      <c r="HJ12" s="65"/>
      <c r="HK12" s="65" t="s">
        <v>1285</v>
      </c>
      <c r="HL12" s="65"/>
      <c r="HM12" s="65"/>
      <c r="HN12" s="65" t="s">
        <v>1288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1297</v>
      </c>
      <c r="IA12" s="65"/>
      <c r="IB12" s="65"/>
      <c r="IC12" s="65" t="s">
        <v>1301</v>
      </c>
      <c r="ID12" s="65"/>
      <c r="IE12" s="65"/>
      <c r="IF12" s="65" t="s">
        <v>802</v>
      </c>
      <c r="IG12" s="65"/>
      <c r="IH12" s="65"/>
      <c r="II12" s="65" t="s">
        <v>1306</v>
      </c>
      <c r="IJ12" s="65"/>
      <c r="IK12" s="65"/>
      <c r="IL12" s="65" t="s">
        <v>1307</v>
      </c>
      <c r="IM12" s="65"/>
      <c r="IN12" s="65"/>
      <c r="IO12" s="65" t="s">
        <v>1311</v>
      </c>
      <c r="IP12" s="65"/>
      <c r="IQ12" s="65"/>
      <c r="IR12" s="65" t="s">
        <v>1315</v>
      </c>
      <c r="IS12" s="65"/>
      <c r="IT12" s="65"/>
    </row>
    <row r="13" spans="1:293" ht="82.5" customHeight="1" x14ac:dyDescent="0.3">
      <c r="A13" s="74"/>
      <c r="B13" s="74"/>
      <c r="C13" s="57" t="s">
        <v>30</v>
      </c>
      <c r="D13" s="57" t="s">
        <v>1165</v>
      </c>
      <c r="E13" s="57" t="s">
        <v>1166</v>
      </c>
      <c r="F13" s="57" t="s">
        <v>1167</v>
      </c>
      <c r="G13" s="57" t="s">
        <v>1168</v>
      </c>
      <c r="H13" s="57" t="s">
        <v>1059</v>
      </c>
      <c r="I13" s="57" t="s">
        <v>1169</v>
      </c>
      <c r="J13" s="57" t="s">
        <v>1170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1171</v>
      </c>
      <c r="Q13" s="57" t="s">
        <v>625</v>
      </c>
      <c r="R13" s="57" t="s">
        <v>719</v>
      </c>
      <c r="S13" s="57" t="s">
        <v>1172</v>
      </c>
      <c r="T13" s="57" t="s">
        <v>720</v>
      </c>
      <c r="U13" s="57" t="s">
        <v>1173</v>
      </c>
      <c r="V13" s="57" t="s">
        <v>1174</v>
      </c>
      <c r="W13" s="57" t="s">
        <v>1175</v>
      </c>
      <c r="X13" s="57" t="s">
        <v>721</v>
      </c>
      <c r="Y13" s="57" t="s">
        <v>722</v>
      </c>
      <c r="Z13" s="57" t="s">
        <v>1176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1177</v>
      </c>
      <c r="AG13" s="57" t="s">
        <v>1178</v>
      </c>
      <c r="AH13" s="57" t="s">
        <v>1179</v>
      </c>
      <c r="AI13" s="57" t="s">
        <v>1180</v>
      </c>
      <c r="AJ13" s="57" t="s">
        <v>1181</v>
      </c>
      <c r="AK13" s="57" t="s">
        <v>516</v>
      </c>
      <c r="AL13" s="57" t="s">
        <v>1182</v>
      </c>
      <c r="AM13" s="57" t="s">
        <v>724</v>
      </c>
      <c r="AN13" s="57" t="s">
        <v>725</v>
      </c>
      <c r="AO13" s="57" t="s">
        <v>1183</v>
      </c>
      <c r="AP13" s="57" t="s">
        <v>726</v>
      </c>
      <c r="AQ13" s="57" t="s">
        <v>1184</v>
      </c>
      <c r="AR13" s="57" t="s">
        <v>727</v>
      </c>
      <c r="AS13" s="57" t="s">
        <v>95</v>
      </c>
      <c r="AT13" s="57" t="s">
        <v>257</v>
      </c>
      <c r="AU13" s="57" t="s">
        <v>1185</v>
      </c>
      <c r="AV13" s="57" t="s">
        <v>728</v>
      </c>
      <c r="AW13" s="57" t="s">
        <v>729</v>
      </c>
      <c r="AX13" s="57" t="s">
        <v>1186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1187</v>
      </c>
      <c r="BH13" s="57" t="s">
        <v>1188</v>
      </c>
      <c r="BI13" s="57" t="s">
        <v>736</v>
      </c>
      <c r="BJ13" s="57" t="s">
        <v>1189</v>
      </c>
      <c r="BK13" s="57" t="s">
        <v>737</v>
      </c>
      <c r="BL13" s="57" t="s">
        <v>738</v>
      </c>
      <c r="BM13" s="57" t="s">
        <v>1190</v>
      </c>
      <c r="BN13" s="57" t="s">
        <v>1191</v>
      </c>
      <c r="BO13" s="57" t="s">
        <v>1192</v>
      </c>
      <c r="BP13" s="57" t="s">
        <v>723</v>
      </c>
      <c r="BQ13" s="57" t="s">
        <v>1193</v>
      </c>
      <c r="BR13" s="57" t="s">
        <v>1194</v>
      </c>
      <c r="BS13" s="57" t="s">
        <v>1195</v>
      </c>
      <c r="BT13" s="57" t="s">
        <v>739</v>
      </c>
      <c r="BU13" s="57" t="s">
        <v>740</v>
      </c>
      <c r="BV13" s="57" t="s">
        <v>1196</v>
      </c>
      <c r="BW13" s="57" t="s">
        <v>741</v>
      </c>
      <c r="BX13" s="57" t="s">
        <v>742</v>
      </c>
      <c r="BY13" s="57" t="s">
        <v>743</v>
      </c>
      <c r="BZ13" s="57" t="s">
        <v>1197</v>
      </c>
      <c r="CA13" s="57" t="s">
        <v>1198</v>
      </c>
      <c r="CB13" s="57" t="s">
        <v>1199</v>
      </c>
      <c r="CC13" s="57" t="s">
        <v>1200</v>
      </c>
      <c r="CD13" s="57" t="s">
        <v>746</v>
      </c>
      <c r="CE13" s="57" t="s">
        <v>747</v>
      </c>
      <c r="CF13" s="57" t="s">
        <v>1201</v>
      </c>
      <c r="CG13" s="57" t="s">
        <v>1202</v>
      </c>
      <c r="CH13" s="57" t="s">
        <v>744</v>
      </c>
      <c r="CI13" s="57" t="s">
        <v>1203</v>
      </c>
      <c r="CJ13" s="57" t="s">
        <v>1204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1205</v>
      </c>
      <c r="CQ13" s="57" t="s">
        <v>750</v>
      </c>
      <c r="CR13" s="57" t="s">
        <v>751</v>
      </c>
      <c r="CS13" s="57" t="s">
        <v>1206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1207</v>
      </c>
      <c r="CY13" s="57" t="s">
        <v>1208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1209</v>
      </c>
      <c r="DG13" s="57" t="s">
        <v>1210</v>
      </c>
      <c r="DH13" s="57" t="s">
        <v>1211</v>
      </c>
      <c r="DI13" s="57" t="s">
        <v>1212</v>
      </c>
      <c r="DJ13" s="58" t="s">
        <v>360</v>
      </c>
      <c r="DK13" s="57" t="s">
        <v>1213</v>
      </c>
      <c r="DL13" s="58" t="s">
        <v>1214</v>
      </c>
      <c r="DM13" s="58" t="s">
        <v>758</v>
      </c>
      <c r="DN13" s="57" t="s">
        <v>1215</v>
      </c>
      <c r="DO13" s="58" t="s">
        <v>759</v>
      </c>
      <c r="DP13" s="58" t="s">
        <v>760</v>
      </c>
      <c r="DQ13" s="57" t="s">
        <v>1331</v>
      </c>
      <c r="DR13" s="58" t="s">
        <v>1216</v>
      </c>
      <c r="DS13" s="58" t="s">
        <v>1217</v>
      </c>
      <c r="DT13" s="57" t="s">
        <v>1218</v>
      </c>
      <c r="DU13" s="58" t="s">
        <v>1219</v>
      </c>
      <c r="DV13" s="58" t="s">
        <v>1220</v>
      </c>
      <c r="DW13" s="57" t="s">
        <v>1221</v>
      </c>
      <c r="DX13" s="58" t="s">
        <v>1222</v>
      </c>
      <c r="DY13" s="57" t="s">
        <v>1223</v>
      </c>
      <c r="DZ13" s="57" t="s">
        <v>1224</v>
      </c>
      <c r="EA13" s="57" t="s">
        <v>1225</v>
      </c>
      <c r="EB13" s="57" t="s">
        <v>1226</v>
      </c>
      <c r="EC13" s="57" t="s">
        <v>1227</v>
      </c>
      <c r="ED13" s="57" t="s">
        <v>1228</v>
      </c>
      <c r="EE13" s="57" t="s">
        <v>1230</v>
      </c>
      <c r="EF13" s="57" t="s">
        <v>1231</v>
      </c>
      <c r="EG13" s="57" t="s">
        <v>1232</v>
      </c>
      <c r="EH13" s="57" t="s">
        <v>764</v>
      </c>
      <c r="EI13" s="57" t="s">
        <v>765</v>
      </c>
      <c r="EJ13" s="57" t="s">
        <v>1233</v>
      </c>
      <c r="EK13" s="57" t="s">
        <v>1234</v>
      </c>
      <c r="EL13" s="57" t="s">
        <v>1235</v>
      </c>
      <c r="EM13" s="57" t="s">
        <v>1236</v>
      </c>
      <c r="EN13" s="57" t="s">
        <v>767</v>
      </c>
      <c r="EO13" s="57" t="s">
        <v>768</v>
      </c>
      <c r="EP13" s="57" t="s">
        <v>1237</v>
      </c>
      <c r="EQ13" s="57" t="s">
        <v>769</v>
      </c>
      <c r="ER13" s="57" t="s">
        <v>770</v>
      </c>
      <c r="ES13" s="57" t="s">
        <v>1239</v>
      </c>
      <c r="ET13" s="57" t="s">
        <v>772</v>
      </c>
      <c r="EU13" s="57" t="s">
        <v>773</v>
      </c>
      <c r="EV13" s="57" t="s">
        <v>1240</v>
      </c>
      <c r="EW13" s="57" t="s">
        <v>772</v>
      </c>
      <c r="EX13" s="57" t="s">
        <v>773</v>
      </c>
      <c r="EY13" s="57" t="s">
        <v>1242</v>
      </c>
      <c r="EZ13" s="57" t="s">
        <v>198</v>
      </c>
      <c r="FA13" s="57" t="s">
        <v>1244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1246</v>
      </c>
      <c r="FH13" s="57" t="s">
        <v>1247</v>
      </c>
      <c r="FI13" s="57" t="s">
        <v>16</v>
      </c>
      <c r="FJ13" s="57" t="s">
        <v>17</v>
      </c>
      <c r="FK13" s="57" t="s">
        <v>147</v>
      </c>
      <c r="FL13" s="57" t="s">
        <v>1249</v>
      </c>
      <c r="FM13" s="57" t="s">
        <v>1250</v>
      </c>
      <c r="FN13" s="57" t="s">
        <v>1251</v>
      </c>
      <c r="FO13" s="57" t="s">
        <v>1253</v>
      </c>
      <c r="FP13" s="57" t="s">
        <v>1254</v>
      </c>
      <c r="FQ13" s="57" t="s">
        <v>1256</v>
      </c>
      <c r="FR13" s="57" t="s">
        <v>776</v>
      </c>
      <c r="FS13" s="57" t="s">
        <v>1257</v>
      </c>
      <c r="FT13" s="57" t="s">
        <v>1258</v>
      </c>
      <c r="FU13" s="57" t="s">
        <v>777</v>
      </c>
      <c r="FV13" s="57" t="s">
        <v>778</v>
      </c>
      <c r="FW13" s="57" t="s">
        <v>1260</v>
      </c>
      <c r="FX13" s="57" t="s">
        <v>1262</v>
      </c>
      <c r="FY13" s="57" t="s">
        <v>779</v>
      </c>
      <c r="FZ13" s="57" t="s">
        <v>1263</v>
      </c>
      <c r="GA13" s="58" t="s">
        <v>1265</v>
      </c>
      <c r="GB13" s="57" t="s">
        <v>1266</v>
      </c>
      <c r="GC13" s="58" t="s">
        <v>1267</v>
      </c>
      <c r="GD13" s="57" t="s">
        <v>1268</v>
      </c>
      <c r="GE13" s="57" t="s">
        <v>1269</v>
      </c>
      <c r="GF13" s="57" t="s">
        <v>1270</v>
      </c>
      <c r="GG13" s="58" t="s">
        <v>152</v>
      </c>
      <c r="GH13" s="57" t="s">
        <v>781</v>
      </c>
      <c r="GI13" s="58" t="s">
        <v>782</v>
      </c>
      <c r="GJ13" s="58" t="s">
        <v>1273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1276</v>
      </c>
      <c r="GS13" s="58" t="s">
        <v>1277</v>
      </c>
      <c r="GT13" s="57" t="s">
        <v>788</v>
      </c>
      <c r="GU13" s="58" t="s">
        <v>1278</v>
      </c>
      <c r="GV13" s="58" t="s">
        <v>1279</v>
      </c>
      <c r="GW13" s="57" t="s">
        <v>1280</v>
      </c>
      <c r="GX13" s="58" t="s">
        <v>1281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1283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1286</v>
      </c>
      <c r="HL13" s="57" t="s">
        <v>795</v>
      </c>
      <c r="HM13" s="57" t="s">
        <v>1287</v>
      </c>
      <c r="HN13" s="57" t="s">
        <v>1289</v>
      </c>
      <c r="HO13" s="57" t="s">
        <v>1290</v>
      </c>
      <c r="HP13" s="57" t="s">
        <v>1291</v>
      </c>
      <c r="HQ13" s="57" t="s">
        <v>800</v>
      </c>
      <c r="HR13" s="57" t="s">
        <v>801</v>
      </c>
      <c r="HS13" s="57" t="s">
        <v>1292</v>
      </c>
      <c r="HT13" s="57" t="s">
        <v>1334</v>
      </c>
      <c r="HU13" s="57" t="s">
        <v>798</v>
      </c>
      <c r="HV13" s="57" t="s">
        <v>1293</v>
      </c>
      <c r="HW13" s="57" t="s">
        <v>1294</v>
      </c>
      <c r="HX13" s="57" t="s">
        <v>1295</v>
      </c>
      <c r="HY13" s="57" t="s">
        <v>1296</v>
      </c>
      <c r="HZ13" s="57" t="s">
        <v>1298</v>
      </c>
      <c r="IA13" s="57" t="s">
        <v>1299</v>
      </c>
      <c r="IB13" s="57" t="s">
        <v>1300</v>
      </c>
      <c r="IC13" s="57" t="s">
        <v>1302</v>
      </c>
      <c r="ID13" s="57" t="s">
        <v>1303</v>
      </c>
      <c r="IE13" s="57" t="s">
        <v>1304</v>
      </c>
      <c r="IF13" s="57" t="s">
        <v>803</v>
      </c>
      <c r="IG13" s="57" t="s">
        <v>804</v>
      </c>
      <c r="IH13" s="57" t="s">
        <v>1305</v>
      </c>
      <c r="II13" s="57" t="s">
        <v>148</v>
      </c>
      <c r="IJ13" s="57" t="s">
        <v>235</v>
      </c>
      <c r="IK13" s="57" t="s">
        <v>209</v>
      </c>
      <c r="IL13" s="57" t="s">
        <v>1308</v>
      </c>
      <c r="IM13" s="57" t="s">
        <v>1309</v>
      </c>
      <c r="IN13" s="57" t="s">
        <v>1310</v>
      </c>
      <c r="IO13" s="57" t="s">
        <v>1312</v>
      </c>
      <c r="IP13" s="57" t="s">
        <v>1313</v>
      </c>
      <c r="IQ13" s="57" t="s">
        <v>1314</v>
      </c>
      <c r="IR13" s="57" t="s">
        <v>1316</v>
      </c>
      <c r="IS13" s="57" t="s">
        <v>1317</v>
      </c>
      <c r="IT13" s="57" t="s">
        <v>1318</v>
      </c>
    </row>
    <row r="14" spans="1:293" ht="15.6" x14ac:dyDescent="0.3">
      <c r="A14" s="2">
        <v>1</v>
      </c>
      <c r="B14" s="59" t="s">
        <v>1398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/>
      <c r="HA14" s="4">
        <v>1</v>
      </c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/>
      <c r="HO14" s="4"/>
      <c r="HP14" s="4">
        <v>1</v>
      </c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>
        <v>1</v>
      </c>
      <c r="IJ14" s="4"/>
      <c r="IK14" s="4"/>
      <c r="IL14" s="4"/>
      <c r="IM14" s="4">
        <v>1</v>
      </c>
      <c r="IN14" s="4"/>
      <c r="IO14" s="4">
        <v>1</v>
      </c>
      <c r="IP14" s="4"/>
      <c r="IQ14" s="4"/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59" t="s">
        <v>1399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/>
      <c r="DX15" s="4">
        <v>1</v>
      </c>
      <c r="DY15" s="4"/>
      <c r="DZ15" s="4">
        <v>1</v>
      </c>
      <c r="EA15" s="4"/>
      <c r="EB15" s="4">
        <v>1</v>
      </c>
      <c r="EC15" s="4"/>
      <c r="ED15" s="4"/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>
        <v>1</v>
      </c>
      <c r="FQ15" s="4"/>
      <c r="FR15" s="4">
        <v>1</v>
      </c>
      <c r="FS15" s="4"/>
      <c r="FT15" s="4"/>
      <c r="FU15" s="4"/>
      <c r="FV15" s="4"/>
      <c r="FW15" s="4">
        <v>1</v>
      </c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/>
      <c r="HP15" s="4">
        <v>1</v>
      </c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/>
      <c r="IT15" s="4">
        <v>1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59" t="s">
        <v>1400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>
        <v>1</v>
      </c>
      <c r="FE16" s="4"/>
      <c r="FF16" s="4"/>
      <c r="FG16" s="4"/>
      <c r="FH16" s="4">
        <v>1</v>
      </c>
      <c r="FI16" s="4"/>
      <c r="FJ16" s="4"/>
      <c r="FK16" s="4">
        <v>1</v>
      </c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 t="s">
        <v>1401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>
        <v>1</v>
      </c>
      <c r="FQ17" s="4"/>
      <c r="FR17" s="4"/>
      <c r="FS17" s="4"/>
      <c r="FT17" s="4">
        <v>1</v>
      </c>
      <c r="FU17" s="4"/>
      <c r="FV17" s="4">
        <v>1</v>
      </c>
      <c r="FW17" s="4"/>
      <c r="FX17" s="4"/>
      <c r="FY17" s="4"/>
      <c r="FZ17" s="4">
        <v>1</v>
      </c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70" t="s">
        <v>278</v>
      </c>
      <c r="B18" s="71"/>
      <c r="C18" s="3">
        <f t="shared" ref="C18:BN18" si="0">SUM(C14:C17)</f>
        <v>0</v>
      </c>
      <c r="D18" s="3">
        <f t="shared" si="0"/>
        <v>4</v>
      </c>
      <c r="E18" s="3">
        <f t="shared" si="0"/>
        <v>0</v>
      </c>
      <c r="F18" s="3">
        <f t="shared" si="0"/>
        <v>0</v>
      </c>
      <c r="G18" s="3">
        <f t="shared" si="0"/>
        <v>4</v>
      </c>
      <c r="H18" s="3">
        <f t="shared" si="0"/>
        <v>0</v>
      </c>
      <c r="I18" s="3">
        <f t="shared" si="0"/>
        <v>3</v>
      </c>
      <c r="J18" s="3">
        <f t="shared" si="0"/>
        <v>1</v>
      </c>
      <c r="K18" s="3">
        <f t="shared" si="0"/>
        <v>0</v>
      </c>
      <c r="L18" s="3">
        <f t="shared" si="0"/>
        <v>1</v>
      </c>
      <c r="M18" s="3">
        <f t="shared" si="0"/>
        <v>3</v>
      </c>
      <c r="N18" s="3">
        <f t="shared" si="0"/>
        <v>0</v>
      </c>
      <c r="O18" s="3">
        <f t="shared" si="0"/>
        <v>1</v>
      </c>
      <c r="P18" s="3">
        <f t="shared" si="0"/>
        <v>3</v>
      </c>
      <c r="Q18" s="3">
        <f t="shared" si="0"/>
        <v>0</v>
      </c>
      <c r="R18" s="3">
        <f t="shared" si="0"/>
        <v>2</v>
      </c>
      <c r="S18" s="3">
        <f t="shared" si="0"/>
        <v>2</v>
      </c>
      <c r="T18" s="3">
        <f t="shared" si="0"/>
        <v>0</v>
      </c>
      <c r="U18" s="3">
        <f t="shared" si="0"/>
        <v>1</v>
      </c>
      <c r="V18" s="3">
        <f t="shared" si="0"/>
        <v>3</v>
      </c>
      <c r="W18" s="3">
        <f t="shared" si="0"/>
        <v>0</v>
      </c>
      <c r="X18" s="3">
        <f t="shared" si="0"/>
        <v>1</v>
      </c>
      <c r="Y18" s="3">
        <f t="shared" si="0"/>
        <v>3</v>
      </c>
      <c r="Z18" s="3">
        <f t="shared" si="0"/>
        <v>0</v>
      </c>
      <c r="AA18" s="3">
        <f t="shared" si="0"/>
        <v>1</v>
      </c>
      <c r="AB18" s="3">
        <f t="shared" si="0"/>
        <v>3</v>
      </c>
      <c r="AC18" s="3">
        <f t="shared" si="0"/>
        <v>0</v>
      </c>
      <c r="AD18" s="3">
        <f t="shared" si="0"/>
        <v>1</v>
      </c>
      <c r="AE18" s="3">
        <f t="shared" si="0"/>
        <v>1</v>
      </c>
      <c r="AF18" s="3">
        <f t="shared" si="0"/>
        <v>2</v>
      </c>
      <c r="AG18" s="3">
        <f t="shared" si="0"/>
        <v>0</v>
      </c>
      <c r="AH18" s="3">
        <f t="shared" si="0"/>
        <v>4</v>
      </c>
      <c r="AI18" s="3">
        <f t="shared" si="0"/>
        <v>0</v>
      </c>
      <c r="AJ18" s="3">
        <f t="shared" si="0"/>
        <v>1</v>
      </c>
      <c r="AK18" s="3">
        <f t="shared" si="0"/>
        <v>1</v>
      </c>
      <c r="AL18" s="3">
        <f t="shared" si="0"/>
        <v>2</v>
      </c>
      <c r="AM18" s="3">
        <f t="shared" si="0"/>
        <v>1</v>
      </c>
      <c r="AN18" s="3">
        <f t="shared" si="0"/>
        <v>1</v>
      </c>
      <c r="AO18" s="3">
        <f t="shared" si="0"/>
        <v>2</v>
      </c>
      <c r="AP18" s="3">
        <f t="shared" si="0"/>
        <v>2</v>
      </c>
      <c r="AQ18" s="3">
        <f t="shared" si="0"/>
        <v>2</v>
      </c>
      <c r="AR18" s="3">
        <f t="shared" si="0"/>
        <v>0</v>
      </c>
      <c r="AS18" s="3">
        <f t="shared" si="0"/>
        <v>1</v>
      </c>
      <c r="AT18" s="3">
        <f t="shared" si="0"/>
        <v>2</v>
      </c>
      <c r="AU18" s="3">
        <f t="shared" si="0"/>
        <v>1</v>
      </c>
      <c r="AV18" s="3">
        <f t="shared" si="0"/>
        <v>3</v>
      </c>
      <c r="AW18" s="3">
        <f t="shared" si="0"/>
        <v>1</v>
      </c>
      <c r="AX18" s="3">
        <f t="shared" si="0"/>
        <v>0</v>
      </c>
      <c r="AY18" s="3">
        <f t="shared" si="0"/>
        <v>2</v>
      </c>
      <c r="AZ18" s="3">
        <f t="shared" si="0"/>
        <v>2</v>
      </c>
      <c r="BA18" s="3">
        <f t="shared" si="0"/>
        <v>0</v>
      </c>
      <c r="BB18" s="3">
        <f t="shared" si="0"/>
        <v>1</v>
      </c>
      <c r="BC18" s="3">
        <f t="shared" si="0"/>
        <v>3</v>
      </c>
      <c r="BD18" s="3">
        <f t="shared" si="0"/>
        <v>0</v>
      </c>
      <c r="BE18" s="3">
        <f t="shared" si="0"/>
        <v>0</v>
      </c>
      <c r="BF18" s="3">
        <f t="shared" si="0"/>
        <v>2</v>
      </c>
      <c r="BG18" s="3">
        <f t="shared" si="0"/>
        <v>2</v>
      </c>
      <c r="BH18" s="3">
        <f t="shared" si="0"/>
        <v>2</v>
      </c>
      <c r="BI18" s="3">
        <f t="shared" si="0"/>
        <v>2</v>
      </c>
      <c r="BJ18" s="3">
        <f t="shared" si="0"/>
        <v>0</v>
      </c>
      <c r="BK18" s="3">
        <f t="shared" si="0"/>
        <v>0</v>
      </c>
      <c r="BL18" s="3">
        <f t="shared" si="0"/>
        <v>2</v>
      </c>
      <c r="BM18" s="3">
        <f t="shared" si="0"/>
        <v>2</v>
      </c>
      <c r="BN18" s="3">
        <f t="shared" si="0"/>
        <v>1</v>
      </c>
      <c r="BO18" s="3">
        <f t="shared" ref="BO18:DZ18" si="1">SUM(BO14:BO17)</f>
        <v>2</v>
      </c>
      <c r="BP18" s="3">
        <f t="shared" si="1"/>
        <v>1</v>
      </c>
      <c r="BQ18" s="3">
        <f t="shared" si="1"/>
        <v>1</v>
      </c>
      <c r="BR18" s="3">
        <f t="shared" si="1"/>
        <v>1</v>
      </c>
      <c r="BS18" s="3">
        <f t="shared" si="1"/>
        <v>2</v>
      </c>
      <c r="BT18" s="3">
        <f t="shared" si="1"/>
        <v>1</v>
      </c>
      <c r="BU18" s="3">
        <f t="shared" si="1"/>
        <v>1</v>
      </c>
      <c r="BV18" s="3">
        <f t="shared" si="1"/>
        <v>2</v>
      </c>
      <c r="BW18" s="3">
        <f t="shared" si="1"/>
        <v>1</v>
      </c>
      <c r="BX18" s="3">
        <f t="shared" si="1"/>
        <v>2</v>
      </c>
      <c r="BY18" s="3">
        <f t="shared" si="1"/>
        <v>1</v>
      </c>
      <c r="BZ18" s="3">
        <f t="shared" si="1"/>
        <v>0</v>
      </c>
      <c r="CA18" s="3">
        <f t="shared" si="1"/>
        <v>2</v>
      </c>
      <c r="CB18" s="3">
        <f t="shared" si="1"/>
        <v>2</v>
      </c>
      <c r="CC18" s="3">
        <f t="shared" si="1"/>
        <v>1</v>
      </c>
      <c r="CD18" s="3">
        <f t="shared" si="1"/>
        <v>2</v>
      </c>
      <c r="CE18" s="3">
        <f t="shared" si="1"/>
        <v>1</v>
      </c>
      <c r="CF18" s="3">
        <f t="shared" si="1"/>
        <v>1</v>
      </c>
      <c r="CG18" s="3">
        <f t="shared" si="1"/>
        <v>2</v>
      </c>
      <c r="CH18" s="3">
        <f t="shared" si="1"/>
        <v>1</v>
      </c>
      <c r="CI18" s="3">
        <f t="shared" si="1"/>
        <v>0</v>
      </c>
      <c r="CJ18" s="3">
        <f t="shared" si="1"/>
        <v>2</v>
      </c>
      <c r="CK18" s="3">
        <f t="shared" si="1"/>
        <v>2</v>
      </c>
      <c r="CL18" s="3">
        <f t="shared" si="1"/>
        <v>0</v>
      </c>
      <c r="CM18" s="3">
        <f t="shared" si="1"/>
        <v>2</v>
      </c>
      <c r="CN18" s="3">
        <f t="shared" si="1"/>
        <v>2</v>
      </c>
      <c r="CO18" s="3">
        <f t="shared" si="1"/>
        <v>0</v>
      </c>
      <c r="CP18" s="3">
        <f t="shared" si="1"/>
        <v>2</v>
      </c>
      <c r="CQ18" s="3">
        <f t="shared" si="1"/>
        <v>2</v>
      </c>
      <c r="CR18" s="3">
        <f t="shared" si="1"/>
        <v>0</v>
      </c>
      <c r="CS18" s="3">
        <f t="shared" si="1"/>
        <v>3</v>
      </c>
      <c r="CT18" s="3">
        <f t="shared" si="1"/>
        <v>1</v>
      </c>
      <c r="CU18" s="3">
        <f t="shared" si="1"/>
        <v>0</v>
      </c>
      <c r="CV18" s="3">
        <f t="shared" si="1"/>
        <v>4</v>
      </c>
      <c r="CW18" s="3">
        <f t="shared" si="1"/>
        <v>0</v>
      </c>
      <c r="CX18" s="3">
        <f t="shared" si="1"/>
        <v>0</v>
      </c>
      <c r="CY18" s="3">
        <f t="shared" si="1"/>
        <v>1</v>
      </c>
      <c r="CZ18" s="3">
        <f t="shared" si="1"/>
        <v>3</v>
      </c>
      <c r="DA18" s="3">
        <f t="shared" si="1"/>
        <v>0</v>
      </c>
      <c r="DB18" s="3">
        <f t="shared" si="1"/>
        <v>2</v>
      </c>
      <c r="DC18" s="3">
        <f t="shared" si="1"/>
        <v>2</v>
      </c>
      <c r="DD18" s="3">
        <f t="shared" si="1"/>
        <v>0</v>
      </c>
      <c r="DE18" s="3">
        <f t="shared" si="1"/>
        <v>2</v>
      </c>
      <c r="DF18" s="3">
        <f t="shared" si="1"/>
        <v>2</v>
      </c>
      <c r="DG18" s="3">
        <f t="shared" si="1"/>
        <v>0</v>
      </c>
      <c r="DH18" s="3">
        <f t="shared" si="1"/>
        <v>2</v>
      </c>
      <c r="DI18" s="3">
        <f t="shared" si="1"/>
        <v>2</v>
      </c>
      <c r="DJ18" s="3">
        <f t="shared" si="1"/>
        <v>2</v>
      </c>
      <c r="DK18" s="3">
        <f t="shared" si="1"/>
        <v>2</v>
      </c>
      <c r="DL18" s="3">
        <f t="shared" si="1"/>
        <v>0</v>
      </c>
      <c r="DM18" s="3">
        <f t="shared" si="1"/>
        <v>1</v>
      </c>
      <c r="DN18" s="3">
        <f t="shared" si="1"/>
        <v>2</v>
      </c>
      <c r="DO18" s="3">
        <f t="shared" si="1"/>
        <v>1</v>
      </c>
      <c r="DP18" s="3">
        <f t="shared" si="1"/>
        <v>1</v>
      </c>
      <c r="DQ18" s="3">
        <f t="shared" si="1"/>
        <v>2</v>
      </c>
      <c r="DR18" s="3">
        <f t="shared" si="1"/>
        <v>1</v>
      </c>
      <c r="DS18" s="3">
        <f t="shared" si="1"/>
        <v>2</v>
      </c>
      <c r="DT18" s="3">
        <f t="shared" si="1"/>
        <v>1</v>
      </c>
      <c r="DU18" s="3">
        <f t="shared" si="1"/>
        <v>1</v>
      </c>
      <c r="DV18" s="3">
        <f t="shared" si="1"/>
        <v>0</v>
      </c>
      <c r="DW18" s="3">
        <f t="shared" si="1"/>
        <v>1</v>
      </c>
      <c r="DX18" s="3">
        <f t="shared" si="1"/>
        <v>3</v>
      </c>
      <c r="DY18" s="3">
        <f t="shared" si="1"/>
        <v>0</v>
      </c>
      <c r="DZ18" s="3">
        <f t="shared" si="1"/>
        <v>2</v>
      </c>
      <c r="EA18" s="3">
        <f t="shared" ref="EA18:GL18" si="2">SUM(EA14:EA17)</f>
        <v>2</v>
      </c>
      <c r="EB18" s="3">
        <f t="shared" si="2"/>
        <v>1</v>
      </c>
      <c r="EC18" s="3">
        <f t="shared" si="2"/>
        <v>1</v>
      </c>
      <c r="ED18" s="3">
        <f t="shared" si="2"/>
        <v>2</v>
      </c>
      <c r="EE18" s="3">
        <f t="shared" si="2"/>
        <v>0</v>
      </c>
      <c r="EF18" s="3">
        <f t="shared" si="2"/>
        <v>2</v>
      </c>
      <c r="EG18" s="3">
        <f t="shared" si="2"/>
        <v>2</v>
      </c>
      <c r="EH18" s="3">
        <f t="shared" si="2"/>
        <v>0</v>
      </c>
      <c r="EI18" s="3">
        <f t="shared" si="2"/>
        <v>2</v>
      </c>
      <c r="EJ18" s="3">
        <f t="shared" si="2"/>
        <v>2</v>
      </c>
      <c r="EK18" s="3">
        <f t="shared" si="2"/>
        <v>0</v>
      </c>
      <c r="EL18" s="3">
        <f t="shared" si="2"/>
        <v>2</v>
      </c>
      <c r="EM18" s="3">
        <f t="shared" si="2"/>
        <v>2</v>
      </c>
      <c r="EN18" s="3">
        <f t="shared" si="2"/>
        <v>2</v>
      </c>
      <c r="EO18" s="3">
        <f t="shared" si="2"/>
        <v>2</v>
      </c>
      <c r="EP18" s="3">
        <f t="shared" si="2"/>
        <v>0</v>
      </c>
      <c r="EQ18" s="3">
        <f t="shared" si="2"/>
        <v>0</v>
      </c>
      <c r="ER18" s="3">
        <f t="shared" si="2"/>
        <v>4</v>
      </c>
      <c r="ES18" s="3">
        <f t="shared" si="2"/>
        <v>0</v>
      </c>
      <c r="ET18" s="3">
        <f t="shared" si="2"/>
        <v>1</v>
      </c>
      <c r="EU18" s="3">
        <f t="shared" si="2"/>
        <v>3</v>
      </c>
      <c r="EV18" s="3">
        <f t="shared" si="2"/>
        <v>0</v>
      </c>
      <c r="EW18" s="3">
        <f t="shared" si="2"/>
        <v>0</v>
      </c>
      <c r="EX18" s="3">
        <f t="shared" si="2"/>
        <v>4</v>
      </c>
      <c r="EY18" s="3">
        <f t="shared" si="2"/>
        <v>0</v>
      </c>
      <c r="EZ18" s="3">
        <f t="shared" si="2"/>
        <v>0</v>
      </c>
      <c r="FA18" s="3">
        <f t="shared" si="2"/>
        <v>0</v>
      </c>
      <c r="FB18" s="3">
        <f t="shared" si="2"/>
        <v>4</v>
      </c>
      <c r="FC18" s="3">
        <f t="shared" si="2"/>
        <v>0</v>
      </c>
      <c r="FD18" s="3">
        <f t="shared" si="2"/>
        <v>2</v>
      </c>
      <c r="FE18" s="3">
        <f t="shared" si="2"/>
        <v>2</v>
      </c>
      <c r="FF18" s="3">
        <f t="shared" si="2"/>
        <v>0</v>
      </c>
      <c r="FG18" s="3">
        <f t="shared" si="2"/>
        <v>1</v>
      </c>
      <c r="FH18" s="3">
        <f t="shared" si="2"/>
        <v>3</v>
      </c>
      <c r="FI18" s="3">
        <f t="shared" si="2"/>
        <v>0</v>
      </c>
      <c r="FJ18" s="3">
        <f t="shared" si="2"/>
        <v>1</v>
      </c>
      <c r="FK18" s="3">
        <f t="shared" si="2"/>
        <v>3</v>
      </c>
      <c r="FL18" s="3">
        <f t="shared" si="2"/>
        <v>0</v>
      </c>
      <c r="FM18" s="3">
        <f t="shared" si="2"/>
        <v>2</v>
      </c>
      <c r="FN18" s="3">
        <f t="shared" si="2"/>
        <v>2</v>
      </c>
      <c r="FO18" s="3">
        <f t="shared" si="2"/>
        <v>0</v>
      </c>
      <c r="FP18" s="3">
        <f t="shared" si="2"/>
        <v>4</v>
      </c>
      <c r="FQ18" s="3">
        <f t="shared" si="2"/>
        <v>0</v>
      </c>
      <c r="FR18" s="3">
        <f t="shared" si="2"/>
        <v>1</v>
      </c>
      <c r="FS18" s="3">
        <f t="shared" si="2"/>
        <v>2</v>
      </c>
      <c r="FT18" s="3">
        <f t="shared" si="2"/>
        <v>1</v>
      </c>
      <c r="FU18" s="3">
        <f t="shared" si="2"/>
        <v>0</v>
      </c>
      <c r="FV18" s="3">
        <f t="shared" si="2"/>
        <v>3</v>
      </c>
      <c r="FW18" s="3">
        <f t="shared" si="2"/>
        <v>1</v>
      </c>
      <c r="FX18" s="3">
        <f t="shared" si="2"/>
        <v>1</v>
      </c>
      <c r="FY18" s="3">
        <f t="shared" si="2"/>
        <v>2</v>
      </c>
      <c r="FZ18" s="3">
        <f t="shared" si="2"/>
        <v>1</v>
      </c>
      <c r="GA18" s="3">
        <f t="shared" si="2"/>
        <v>1</v>
      </c>
      <c r="GB18" s="3">
        <f t="shared" si="2"/>
        <v>1</v>
      </c>
      <c r="GC18" s="3">
        <f t="shared" si="2"/>
        <v>2</v>
      </c>
      <c r="GD18" s="3">
        <f t="shared" si="2"/>
        <v>1</v>
      </c>
      <c r="GE18" s="3">
        <f t="shared" si="2"/>
        <v>3</v>
      </c>
      <c r="GF18" s="3">
        <f t="shared" si="2"/>
        <v>0</v>
      </c>
      <c r="GG18" s="3">
        <f t="shared" si="2"/>
        <v>1</v>
      </c>
      <c r="GH18" s="3">
        <f t="shared" si="2"/>
        <v>3</v>
      </c>
      <c r="GI18" s="3">
        <f t="shared" si="2"/>
        <v>0</v>
      </c>
      <c r="GJ18" s="3">
        <f t="shared" si="2"/>
        <v>2</v>
      </c>
      <c r="GK18" s="3">
        <f t="shared" si="2"/>
        <v>2</v>
      </c>
      <c r="GL18" s="3">
        <f t="shared" si="2"/>
        <v>0</v>
      </c>
      <c r="GM18" s="3">
        <f t="shared" ref="GM18:IN18" si="3">SUM(GM14:GM17)</f>
        <v>4</v>
      </c>
      <c r="GN18" s="3">
        <f t="shared" si="3"/>
        <v>0</v>
      </c>
      <c r="GO18" s="3">
        <f t="shared" si="3"/>
        <v>0</v>
      </c>
      <c r="GP18" s="3">
        <f t="shared" si="3"/>
        <v>2</v>
      </c>
      <c r="GQ18" s="3">
        <f t="shared" si="3"/>
        <v>2</v>
      </c>
      <c r="GR18" s="3">
        <f t="shared" si="3"/>
        <v>0</v>
      </c>
      <c r="GS18" s="3">
        <f t="shared" si="3"/>
        <v>3</v>
      </c>
      <c r="GT18" s="3">
        <f t="shared" si="3"/>
        <v>1</v>
      </c>
      <c r="GU18" s="3">
        <f t="shared" si="3"/>
        <v>0</v>
      </c>
      <c r="GV18" s="3">
        <f t="shared" si="3"/>
        <v>2</v>
      </c>
      <c r="GW18" s="3">
        <f t="shared" si="3"/>
        <v>2</v>
      </c>
      <c r="GX18" s="3">
        <f t="shared" si="3"/>
        <v>0</v>
      </c>
      <c r="GY18" s="3">
        <f t="shared" si="3"/>
        <v>1</v>
      </c>
      <c r="GZ18" s="3">
        <f t="shared" si="3"/>
        <v>2</v>
      </c>
      <c r="HA18" s="3">
        <f t="shared" si="3"/>
        <v>1</v>
      </c>
      <c r="HB18" s="3">
        <f t="shared" si="3"/>
        <v>1</v>
      </c>
      <c r="HC18" s="3">
        <f t="shared" si="3"/>
        <v>3</v>
      </c>
      <c r="HD18" s="3">
        <f t="shared" si="3"/>
        <v>0</v>
      </c>
      <c r="HE18" s="3">
        <f t="shared" si="3"/>
        <v>2</v>
      </c>
      <c r="HF18" s="3">
        <f t="shared" si="3"/>
        <v>2</v>
      </c>
      <c r="HG18" s="3">
        <f t="shared" si="3"/>
        <v>0</v>
      </c>
      <c r="HH18" s="3">
        <f t="shared" si="3"/>
        <v>4</v>
      </c>
      <c r="HI18" s="3">
        <f t="shared" si="3"/>
        <v>0</v>
      </c>
      <c r="HJ18" s="3">
        <f t="shared" si="3"/>
        <v>0</v>
      </c>
      <c r="HK18" s="3">
        <f t="shared" si="3"/>
        <v>0</v>
      </c>
      <c r="HL18" s="3">
        <f t="shared" si="3"/>
        <v>3</v>
      </c>
      <c r="HM18" s="3">
        <f t="shared" si="3"/>
        <v>1</v>
      </c>
      <c r="HN18" s="3">
        <f t="shared" si="3"/>
        <v>0</v>
      </c>
      <c r="HO18" s="3">
        <f t="shared" si="3"/>
        <v>0</v>
      </c>
      <c r="HP18" s="3">
        <f t="shared" si="3"/>
        <v>4</v>
      </c>
      <c r="HQ18" s="3">
        <f t="shared" si="3"/>
        <v>0</v>
      </c>
      <c r="HR18" s="3">
        <f t="shared" si="3"/>
        <v>2</v>
      </c>
      <c r="HS18" s="3">
        <f t="shared" si="3"/>
        <v>2</v>
      </c>
      <c r="HT18" s="3">
        <f t="shared" si="3"/>
        <v>0</v>
      </c>
      <c r="HU18" s="3">
        <f t="shared" si="3"/>
        <v>2</v>
      </c>
      <c r="HV18" s="3">
        <f t="shared" si="3"/>
        <v>2</v>
      </c>
      <c r="HW18" s="3">
        <f t="shared" si="3"/>
        <v>0</v>
      </c>
      <c r="HX18" s="3">
        <f t="shared" si="3"/>
        <v>2</v>
      </c>
      <c r="HY18" s="3">
        <f t="shared" si="3"/>
        <v>2</v>
      </c>
      <c r="HZ18" s="3">
        <f t="shared" si="3"/>
        <v>0</v>
      </c>
      <c r="IA18" s="3">
        <f t="shared" si="3"/>
        <v>4</v>
      </c>
      <c r="IB18" s="3">
        <f t="shared" si="3"/>
        <v>0</v>
      </c>
      <c r="IC18" s="3">
        <f t="shared" si="3"/>
        <v>1</v>
      </c>
      <c r="ID18" s="3">
        <f t="shared" si="3"/>
        <v>3</v>
      </c>
      <c r="IE18" s="3">
        <f t="shared" si="3"/>
        <v>0</v>
      </c>
      <c r="IF18" s="3">
        <f t="shared" si="3"/>
        <v>3</v>
      </c>
      <c r="IG18" s="3">
        <f t="shared" si="3"/>
        <v>1</v>
      </c>
      <c r="IH18" s="3">
        <f t="shared" si="3"/>
        <v>0</v>
      </c>
      <c r="II18" s="3">
        <f t="shared" si="3"/>
        <v>1</v>
      </c>
      <c r="IJ18" s="3">
        <f t="shared" si="3"/>
        <v>3</v>
      </c>
      <c r="IK18" s="3">
        <f t="shared" si="3"/>
        <v>0</v>
      </c>
      <c r="IL18" s="3">
        <f t="shared" si="3"/>
        <v>0</v>
      </c>
      <c r="IM18" s="3">
        <f t="shared" si="3"/>
        <v>4</v>
      </c>
      <c r="IN18" s="3">
        <f t="shared" si="3"/>
        <v>0</v>
      </c>
      <c r="IO18" s="3">
        <v>4</v>
      </c>
      <c r="IP18" s="3">
        <f>SUM(IP14:IP17)</f>
        <v>0</v>
      </c>
      <c r="IQ18" s="3">
        <f>SUM(IQ14:IQ17)</f>
        <v>0</v>
      </c>
      <c r="IR18" s="3">
        <f>SUM(IR14:IR17)</f>
        <v>0</v>
      </c>
      <c r="IS18" s="3">
        <f>SUM(IS14:IS17)</f>
        <v>1</v>
      </c>
      <c r="IT18" s="3">
        <f>SUM(IT14:IT17)</f>
        <v>3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72" t="s">
        <v>838</v>
      </c>
      <c r="B19" s="73"/>
      <c r="C19" s="10">
        <f>C18/25%</f>
        <v>0</v>
      </c>
      <c r="D19" s="10">
        <f>D18/4%</f>
        <v>100</v>
      </c>
      <c r="E19" s="10">
        <f t="shared" ref="E19:BP19" si="4">E18/4%</f>
        <v>0</v>
      </c>
      <c r="F19" s="10">
        <f t="shared" si="4"/>
        <v>0</v>
      </c>
      <c r="G19" s="10">
        <f t="shared" si="4"/>
        <v>100</v>
      </c>
      <c r="H19" s="10">
        <f t="shared" si="4"/>
        <v>0</v>
      </c>
      <c r="I19" s="10">
        <f t="shared" si="4"/>
        <v>75</v>
      </c>
      <c r="J19" s="10">
        <f t="shared" si="4"/>
        <v>25</v>
      </c>
      <c r="K19" s="10">
        <f t="shared" si="4"/>
        <v>0</v>
      </c>
      <c r="L19" s="10">
        <f t="shared" si="4"/>
        <v>25</v>
      </c>
      <c r="M19" s="10">
        <f t="shared" si="4"/>
        <v>75</v>
      </c>
      <c r="N19" s="10">
        <f t="shared" si="4"/>
        <v>0</v>
      </c>
      <c r="O19" s="10">
        <f t="shared" si="4"/>
        <v>25</v>
      </c>
      <c r="P19" s="10">
        <f t="shared" si="4"/>
        <v>75</v>
      </c>
      <c r="Q19" s="10">
        <f t="shared" si="4"/>
        <v>0</v>
      </c>
      <c r="R19" s="10">
        <f t="shared" si="4"/>
        <v>50</v>
      </c>
      <c r="S19" s="10">
        <f t="shared" si="4"/>
        <v>50</v>
      </c>
      <c r="T19" s="10">
        <f t="shared" si="4"/>
        <v>0</v>
      </c>
      <c r="U19" s="10">
        <f t="shared" si="4"/>
        <v>25</v>
      </c>
      <c r="V19" s="10">
        <f t="shared" si="4"/>
        <v>75</v>
      </c>
      <c r="W19" s="10">
        <f t="shared" si="4"/>
        <v>0</v>
      </c>
      <c r="X19" s="10">
        <f t="shared" si="4"/>
        <v>25</v>
      </c>
      <c r="Y19" s="10">
        <f t="shared" si="4"/>
        <v>75</v>
      </c>
      <c r="Z19" s="10">
        <f t="shared" si="4"/>
        <v>0</v>
      </c>
      <c r="AA19" s="10">
        <f t="shared" si="4"/>
        <v>25</v>
      </c>
      <c r="AB19" s="10">
        <f t="shared" si="4"/>
        <v>75</v>
      </c>
      <c r="AC19" s="10">
        <f t="shared" si="4"/>
        <v>0</v>
      </c>
      <c r="AD19" s="10">
        <f t="shared" si="4"/>
        <v>25</v>
      </c>
      <c r="AE19" s="10">
        <f t="shared" si="4"/>
        <v>25</v>
      </c>
      <c r="AF19" s="10">
        <f t="shared" si="4"/>
        <v>50</v>
      </c>
      <c r="AG19" s="10">
        <f t="shared" si="4"/>
        <v>0</v>
      </c>
      <c r="AH19" s="10">
        <f t="shared" si="4"/>
        <v>100</v>
      </c>
      <c r="AI19" s="10">
        <f t="shared" si="4"/>
        <v>0</v>
      </c>
      <c r="AJ19" s="10">
        <f t="shared" si="4"/>
        <v>25</v>
      </c>
      <c r="AK19" s="10">
        <f t="shared" si="4"/>
        <v>25</v>
      </c>
      <c r="AL19" s="10">
        <f t="shared" si="4"/>
        <v>50</v>
      </c>
      <c r="AM19" s="10">
        <f t="shared" si="4"/>
        <v>25</v>
      </c>
      <c r="AN19" s="10">
        <f t="shared" si="4"/>
        <v>25</v>
      </c>
      <c r="AO19" s="10">
        <f t="shared" si="4"/>
        <v>50</v>
      </c>
      <c r="AP19" s="10">
        <f t="shared" si="4"/>
        <v>50</v>
      </c>
      <c r="AQ19" s="10">
        <f t="shared" si="4"/>
        <v>50</v>
      </c>
      <c r="AR19" s="10">
        <f t="shared" si="4"/>
        <v>0</v>
      </c>
      <c r="AS19" s="10">
        <f t="shared" si="4"/>
        <v>25</v>
      </c>
      <c r="AT19" s="10">
        <f t="shared" si="4"/>
        <v>50</v>
      </c>
      <c r="AU19" s="10">
        <f t="shared" si="4"/>
        <v>25</v>
      </c>
      <c r="AV19" s="10">
        <f t="shared" si="4"/>
        <v>75</v>
      </c>
      <c r="AW19" s="10">
        <f t="shared" si="4"/>
        <v>25</v>
      </c>
      <c r="AX19" s="10">
        <f t="shared" si="4"/>
        <v>0</v>
      </c>
      <c r="AY19" s="10">
        <f t="shared" si="4"/>
        <v>50</v>
      </c>
      <c r="AZ19" s="10">
        <f t="shared" si="4"/>
        <v>50</v>
      </c>
      <c r="BA19" s="10">
        <f t="shared" si="4"/>
        <v>0</v>
      </c>
      <c r="BB19" s="10">
        <f t="shared" si="4"/>
        <v>25</v>
      </c>
      <c r="BC19" s="10">
        <f t="shared" si="4"/>
        <v>75</v>
      </c>
      <c r="BD19" s="10">
        <f t="shared" si="4"/>
        <v>0</v>
      </c>
      <c r="BE19" s="10">
        <f t="shared" si="4"/>
        <v>0</v>
      </c>
      <c r="BF19" s="10">
        <f t="shared" si="4"/>
        <v>50</v>
      </c>
      <c r="BG19" s="10">
        <f t="shared" si="4"/>
        <v>50</v>
      </c>
      <c r="BH19" s="10">
        <f t="shared" si="4"/>
        <v>50</v>
      </c>
      <c r="BI19" s="10">
        <f t="shared" si="4"/>
        <v>50</v>
      </c>
      <c r="BJ19" s="10">
        <f t="shared" si="4"/>
        <v>0</v>
      </c>
      <c r="BK19" s="10">
        <f t="shared" si="4"/>
        <v>0</v>
      </c>
      <c r="BL19" s="10">
        <f t="shared" si="4"/>
        <v>50</v>
      </c>
      <c r="BM19" s="10">
        <f t="shared" si="4"/>
        <v>50</v>
      </c>
      <c r="BN19" s="10">
        <f t="shared" si="4"/>
        <v>25</v>
      </c>
      <c r="BO19" s="10">
        <f t="shared" si="4"/>
        <v>50</v>
      </c>
      <c r="BP19" s="10">
        <f t="shared" si="4"/>
        <v>25</v>
      </c>
      <c r="BQ19" s="10">
        <f t="shared" ref="BQ19:EB19" si="5">BQ18/4%</f>
        <v>25</v>
      </c>
      <c r="BR19" s="10">
        <f t="shared" si="5"/>
        <v>25</v>
      </c>
      <c r="BS19" s="10">
        <f t="shared" si="5"/>
        <v>50</v>
      </c>
      <c r="BT19" s="10">
        <f t="shared" si="5"/>
        <v>25</v>
      </c>
      <c r="BU19" s="10">
        <f t="shared" si="5"/>
        <v>25</v>
      </c>
      <c r="BV19" s="10">
        <f t="shared" si="5"/>
        <v>50</v>
      </c>
      <c r="BW19" s="10">
        <f t="shared" si="5"/>
        <v>25</v>
      </c>
      <c r="BX19" s="10">
        <f t="shared" si="5"/>
        <v>50</v>
      </c>
      <c r="BY19" s="10">
        <f t="shared" si="5"/>
        <v>25</v>
      </c>
      <c r="BZ19" s="10">
        <f t="shared" si="5"/>
        <v>0</v>
      </c>
      <c r="CA19" s="10">
        <f t="shared" si="5"/>
        <v>50</v>
      </c>
      <c r="CB19" s="10">
        <f t="shared" si="5"/>
        <v>50</v>
      </c>
      <c r="CC19" s="10">
        <f t="shared" si="5"/>
        <v>25</v>
      </c>
      <c r="CD19" s="10">
        <f t="shared" si="5"/>
        <v>50</v>
      </c>
      <c r="CE19" s="10">
        <f t="shared" si="5"/>
        <v>25</v>
      </c>
      <c r="CF19" s="10">
        <f t="shared" si="5"/>
        <v>25</v>
      </c>
      <c r="CG19" s="10">
        <f t="shared" si="5"/>
        <v>50</v>
      </c>
      <c r="CH19" s="10">
        <f t="shared" si="5"/>
        <v>25</v>
      </c>
      <c r="CI19" s="10">
        <f t="shared" si="5"/>
        <v>0</v>
      </c>
      <c r="CJ19" s="10">
        <f t="shared" si="5"/>
        <v>50</v>
      </c>
      <c r="CK19" s="10">
        <f t="shared" si="5"/>
        <v>50</v>
      </c>
      <c r="CL19" s="10">
        <f t="shared" si="5"/>
        <v>0</v>
      </c>
      <c r="CM19" s="10">
        <f t="shared" si="5"/>
        <v>50</v>
      </c>
      <c r="CN19" s="10">
        <f t="shared" si="5"/>
        <v>50</v>
      </c>
      <c r="CO19" s="10">
        <f t="shared" si="5"/>
        <v>0</v>
      </c>
      <c r="CP19" s="10">
        <f t="shared" si="5"/>
        <v>50</v>
      </c>
      <c r="CQ19" s="10">
        <f t="shared" si="5"/>
        <v>50</v>
      </c>
      <c r="CR19" s="10">
        <f t="shared" si="5"/>
        <v>0</v>
      </c>
      <c r="CS19" s="10">
        <f t="shared" si="5"/>
        <v>75</v>
      </c>
      <c r="CT19" s="10">
        <f t="shared" si="5"/>
        <v>25</v>
      </c>
      <c r="CU19" s="10">
        <f t="shared" si="5"/>
        <v>0</v>
      </c>
      <c r="CV19" s="10">
        <f t="shared" si="5"/>
        <v>100</v>
      </c>
      <c r="CW19" s="10">
        <f t="shared" si="5"/>
        <v>0</v>
      </c>
      <c r="CX19" s="10">
        <f t="shared" si="5"/>
        <v>0</v>
      </c>
      <c r="CY19" s="10">
        <f t="shared" si="5"/>
        <v>25</v>
      </c>
      <c r="CZ19" s="10">
        <f t="shared" si="5"/>
        <v>75</v>
      </c>
      <c r="DA19" s="10">
        <f t="shared" si="5"/>
        <v>0</v>
      </c>
      <c r="DB19" s="10">
        <f t="shared" si="5"/>
        <v>50</v>
      </c>
      <c r="DC19" s="10">
        <f t="shared" si="5"/>
        <v>50</v>
      </c>
      <c r="DD19" s="10">
        <f t="shared" si="5"/>
        <v>0</v>
      </c>
      <c r="DE19" s="10">
        <f t="shared" si="5"/>
        <v>50</v>
      </c>
      <c r="DF19" s="10">
        <f t="shared" si="5"/>
        <v>50</v>
      </c>
      <c r="DG19" s="10">
        <f t="shared" si="5"/>
        <v>0</v>
      </c>
      <c r="DH19" s="10">
        <f t="shared" si="5"/>
        <v>50</v>
      </c>
      <c r="DI19" s="10">
        <f t="shared" si="5"/>
        <v>50</v>
      </c>
      <c r="DJ19" s="10">
        <f t="shared" si="5"/>
        <v>50</v>
      </c>
      <c r="DK19" s="10">
        <f t="shared" si="5"/>
        <v>50</v>
      </c>
      <c r="DL19" s="10">
        <f t="shared" si="5"/>
        <v>0</v>
      </c>
      <c r="DM19" s="10">
        <f t="shared" si="5"/>
        <v>25</v>
      </c>
      <c r="DN19" s="10">
        <f t="shared" si="5"/>
        <v>50</v>
      </c>
      <c r="DO19" s="10">
        <f t="shared" si="5"/>
        <v>25</v>
      </c>
      <c r="DP19" s="10">
        <f t="shared" si="5"/>
        <v>25</v>
      </c>
      <c r="DQ19" s="10">
        <f t="shared" si="5"/>
        <v>50</v>
      </c>
      <c r="DR19" s="10">
        <f t="shared" si="5"/>
        <v>25</v>
      </c>
      <c r="DS19" s="10">
        <f t="shared" si="5"/>
        <v>50</v>
      </c>
      <c r="DT19" s="10">
        <f t="shared" si="5"/>
        <v>25</v>
      </c>
      <c r="DU19" s="10">
        <f t="shared" si="5"/>
        <v>25</v>
      </c>
      <c r="DV19" s="10">
        <f t="shared" si="5"/>
        <v>0</v>
      </c>
      <c r="DW19" s="10">
        <f t="shared" si="5"/>
        <v>25</v>
      </c>
      <c r="DX19" s="10">
        <f t="shared" si="5"/>
        <v>75</v>
      </c>
      <c r="DY19" s="10">
        <f t="shared" si="5"/>
        <v>0</v>
      </c>
      <c r="DZ19" s="10">
        <f t="shared" si="5"/>
        <v>50</v>
      </c>
      <c r="EA19" s="10">
        <f t="shared" si="5"/>
        <v>50</v>
      </c>
      <c r="EB19" s="10">
        <f t="shared" si="5"/>
        <v>25</v>
      </c>
      <c r="EC19" s="10">
        <f t="shared" ref="EC19:GN19" si="6">EC18/4%</f>
        <v>25</v>
      </c>
      <c r="ED19" s="10">
        <f t="shared" si="6"/>
        <v>50</v>
      </c>
      <c r="EE19" s="10">
        <f t="shared" si="6"/>
        <v>0</v>
      </c>
      <c r="EF19" s="10">
        <f t="shared" si="6"/>
        <v>50</v>
      </c>
      <c r="EG19" s="10">
        <f t="shared" si="6"/>
        <v>50</v>
      </c>
      <c r="EH19" s="10">
        <f t="shared" si="6"/>
        <v>0</v>
      </c>
      <c r="EI19" s="10">
        <f t="shared" si="6"/>
        <v>50</v>
      </c>
      <c r="EJ19" s="10">
        <f t="shared" si="6"/>
        <v>50</v>
      </c>
      <c r="EK19" s="10">
        <f t="shared" si="6"/>
        <v>0</v>
      </c>
      <c r="EL19" s="10">
        <f t="shared" si="6"/>
        <v>50</v>
      </c>
      <c r="EM19" s="10">
        <f t="shared" si="6"/>
        <v>50</v>
      </c>
      <c r="EN19" s="10">
        <f t="shared" si="6"/>
        <v>50</v>
      </c>
      <c r="EO19" s="10">
        <f t="shared" si="6"/>
        <v>50</v>
      </c>
      <c r="EP19" s="10">
        <f t="shared" si="6"/>
        <v>0</v>
      </c>
      <c r="EQ19" s="10">
        <f t="shared" si="6"/>
        <v>0</v>
      </c>
      <c r="ER19" s="10">
        <f t="shared" si="6"/>
        <v>100</v>
      </c>
      <c r="ES19" s="10">
        <f t="shared" si="6"/>
        <v>0</v>
      </c>
      <c r="ET19" s="10">
        <f t="shared" si="6"/>
        <v>25</v>
      </c>
      <c r="EU19" s="10">
        <f t="shared" si="6"/>
        <v>75</v>
      </c>
      <c r="EV19" s="10">
        <f t="shared" si="6"/>
        <v>0</v>
      </c>
      <c r="EW19" s="10">
        <f t="shared" si="6"/>
        <v>0</v>
      </c>
      <c r="EX19" s="10">
        <f t="shared" si="6"/>
        <v>100</v>
      </c>
      <c r="EY19" s="10">
        <f t="shared" si="6"/>
        <v>0</v>
      </c>
      <c r="EZ19" s="10">
        <f t="shared" si="6"/>
        <v>0</v>
      </c>
      <c r="FA19" s="10">
        <f t="shared" si="6"/>
        <v>0</v>
      </c>
      <c r="FB19" s="10">
        <f t="shared" si="6"/>
        <v>100</v>
      </c>
      <c r="FC19" s="10">
        <f t="shared" si="6"/>
        <v>0</v>
      </c>
      <c r="FD19" s="10">
        <f t="shared" si="6"/>
        <v>50</v>
      </c>
      <c r="FE19" s="10">
        <f t="shared" si="6"/>
        <v>50</v>
      </c>
      <c r="FF19" s="10">
        <f t="shared" si="6"/>
        <v>0</v>
      </c>
      <c r="FG19" s="10">
        <f t="shared" si="6"/>
        <v>25</v>
      </c>
      <c r="FH19" s="10">
        <f t="shared" si="6"/>
        <v>75</v>
      </c>
      <c r="FI19" s="10">
        <f t="shared" si="6"/>
        <v>0</v>
      </c>
      <c r="FJ19" s="10">
        <f t="shared" si="6"/>
        <v>25</v>
      </c>
      <c r="FK19" s="10">
        <f t="shared" si="6"/>
        <v>75</v>
      </c>
      <c r="FL19" s="10">
        <f t="shared" si="6"/>
        <v>0</v>
      </c>
      <c r="FM19" s="10">
        <f t="shared" si="6"/>
        <v>50</v>
      </c>
      <c r="FN19" s="10">
        <f t="shared" si="6"/>
        <v>50</v>
      </c>
      <c r="FO19" s="10">
        <f t="shared" si="6"/>
        <v>0</v>
      </c>
      <c r="FP19" s="10">
        <f t="shared" si="6"/>
        <v>100</v>
      </c>
      <c r="FQ19" s="10">
        <f t="shared" si="6"/>
        <v>0</v>
      </c>
      <c r="FR19" s="10">
        <f t="shared" si="6"/>
        <v>25</v>
      </c>
      <c r="FS19" s="10">
        <f t="shared" si="6"/>
        <v>50</v>
      </c>
      <c r="FT19" s="10">
        <f t="shared" si="6"/>
        <v>25</v>
      </c>
      <c r="FU19" s="10">
        <f t="shared" si="6"/>
        <v>0</v>
      </c>
      <c r="FV19" s="10">
        <f t="shared" si="6"/>
        <v>75</v>
      </c>
      <c r="FW19" s="10">
        <f t="shared" si="6"/>
        <v>25</v>
      </c>
      <c r="FX19" s="10">
        <f t="shared" si="6"/>
        <v>25</v>
      </c>
      <c r="FY19" s="10">
        <f t="shared" si="6"/>
        <v>50</v>
      </c>
      <c r="FZ19" s="10">
        <f t="shared" si="6"/>
        <v>25</v>
      </c>
      <c r="GA19" s="10">
        <f t="shared" si="6"/>
        <v>25</v>
      </c>
      <c r="GB19" s="10">
        <f t="shared" si="6"/>
        <v>25</v>
      </c>
      <c r="GC19" s="10">
        <f t="shared" si="6"/>
        <v>50</v>
      </c>
      <c r="GD19" s="10">
        <f t="shared" si="6"/>
        <v>25</v>
      </c>
      <c r="GE19" s="10">
        <f t="shared" si="6"/>
        <v>75</v>
      </c>
      <c r="GF19" s="10">
        <f t="shared" si="6"/>
        <v>0</v>
      </c>
      <c r="GG19" s="10">
        <f t="shared" si="6"/>
        <v>25</v>
      </c>
      <c r="GH19" s="10">
        <f t="shared" si="6"/>
        <v>75</v>
      </c>
      <c r="GI19" s="10">
        <f t="shared" si="6"/>
        <v>0</v>
      </c>
      <c r="GJ19" s="10">
        <f t="shared" si="6"/>
        <v>50</v>
      </c>
      <c r="GK19" s="10">
        <f t="shared" si="6"/>
        <v>50</v>
      </c>
      <c r="GL19" s="10">
        <f t="shared" si="6"/>
        <v>0</v>
      </c>
      <c r="GM19" s="10">
        <f t="shared" si="6"/>
        <v>100</v>
      </c>
      <c r="GN19" s="10">
        <f t="shared" si="6"/>
        <v>0</v>
      </c>
      <c r="GO19" s="10">
        <f t="shared" ref="GO19:IT19" si="7">GO18/4%</f>
        <v>0</v>
      </c>
      <c r="GP19" s="10">
        <f t="shared" si="7"/>
        <v>50</v>
      </c>
      <c r="GQ19" s="10">
        <f t="shared" si="7"/>
        <v>50</v>
      </c>
      <c r="GR19" s="10">
        <f t="shared" si="7"/>
        <v>0</v>
      </c>
      <c r="GS19" s="10">
        <f t="shared" si="7"/>
        <v>75</v>
      </c>
      <c r="GT19" s="10">
        <f t="shared" si="7"/>
        <v>25</v>
      </c>
      <c r="GU19" s="10">
        <f t="shared" si="7"/>
        <v>0</v>
      </c>
      <c r="GV19" s="10">
        <f t="shared" si="7"/>
        <v>50</v>
      </c>
      <c r="GW19" s="10">
        <f t="shared" si="7"/>
        <v>50</v>
      </c>
      <c r="GX19" s="10">
        <f t="shared" si="7"/>
        <v>0</v>
      </c>
      <c r="GY19" s="10">
        <f t="shared" si="7"/>
        <v>25</v>
      </c>
      <c r="GZ19" s="10">
        <f t="shared" si="7"/>
        <v>50</v>
      </c>
      <c r="HA19" s="10">
        <f t="shared" si="7"/>
        <v>25</v>
      </c>
      <c r="HB19" s="10">
        <f t="shared" si="7"/>
        <v>25</v>
      </c>
      <c r="HC19" s="10">
        <f t="shared" si="7"/>
        <v>75</v>
      </c>
      <c r="HD19" s="10">
        <f t="shared" si="7"/>
        <v>0</v>
      </c>
      <c r="HE19" s="10">
        <f t="shared" si="7"/>
        <v>50</v>
      </c>
      <c r="HF19" s="10">
        <f t="shared" si="7"/>
        <v>50</v>
      </c>
      <c r="HG19" s="10">
        <f t="shared" si="7"/>
        <v>0</v>
      </c>
      <c r="HH19" s="10">
        <f t="shared" si="7"/>
        <v>100</v>
      </c>
      <c r="HI19" s="10">
        <f t="shared" si="7"/>
        <v>0</v>
      </c>
      <c r="HJ19" s="10">
        <f t="shared" si="7"/>
        <v>0</v>
      </c>
      <c r="HK19" s="10">
        <f t="shared" si="7"/>
        <v>0</v>
      </c>
      <c r="HL19" s="10">
        <f t="shared" si="7"/>
        <v>75</v>
      </c>
      <c r="HM19" s="10">
        <f t="shared" si="7"/>
        <v>25</v>
      </c>
      <c r="HN19" s="10">
        <f t="shared" si="7"/>
        <v>0</v>
      </c>
      <c r="HO19" s="10">
        <f t="shared" si="7"/>
        <v>0</v>
      </c>
      <c r="HP19" s="10">
        <f t="shared" si="7"/>
        <v>100</v>
      </c>
      <c r="HQ19" s="10">
        <f t="shared" si="7"/>
        <v>0</v>
      </c>
      <c r="HR19" s="10">
        <f t="shared" si="7"/>
        <v>50</v>
      </c>
      <c r="HS19" s="10">
        <f t="shared" si="7"/>
        <v>50</v>
      </c>
      <c r="HT19" s="10">
        <f t="shared" si="7"/>
        <v>0</v>
      </c>
      <c r="HU19" s="10">
        <f t="shared" si="7"/>
        <v>50</v>
      </c>
      <c r="HV19" s="10">
        <f t="shared" si="7"/>
        <v>50</v>
      </c>
      <c r="HW19" s="10">
        <f t="shared" si="7"/>
        <v>0</v>
      </c>
      <c r="HX19" s="10">
        <f t="shared" si="7"/>
        <v>50</v>
      </c>
      <c r="HY19" s="10">
        <f t="shared" si="7"/>
        <v>50</v>
      </c>
      <c r="HZ19" s="10">
        <f t="shared" si="7"/>
        <v>0</v>
      </c>
      <c r="IA19" s="10">
        <f t="shared" si="7"/>
        <v>100</v>
      </c>
      <c r="IB19" s="10">
        <f t="shared" si="7"/>
        <v>0</v>
      </c>
      <c r="IC19" s="10">
        <f t="shared" si="7"/>
        <v>25</v>
      </c>
      <c r="ID19" s="10">
        <f t="shared" si="7"/>
        <v>75</v>
      </c>
      <c r="IE19" s="10">
        <f t="shared" si="7"/>
        <v>0</v>
      </c>
      <c r="IF19" s="10">
        <f t="shared" si="7"/>
        <v>75</v>
      </c>
      <c r="IG19" s="10">
        <f t="shared" si="7"/>
        <v>25</v>
      </c>
      <c r="IH19" s="10">
        <f t="shared" si="7"/>
        <v>0</v>
      </c>
      <c r="II19" s="10">
        <f t="shared" si="7"/>
        <v>25</v>
      </c>
      <c r="IJ19" s="10">
        <f t="shared" si="7"/>
        <v>75</v>
      </c>
      <c r="IK19" s="10">
        <f t="shared" si="7"/>
        <v>0</v>
      </c>
      <c r="IL19" s="10">
        <f t="shared" si="7"/>
        <v>0</v>
      </c>
      <c r="IM19" s="10">
        <f t="shared" si="7"/>
        <v>100</v>
      </c>
      <c r="IN19" s="10">
        <f t="shared" si="7"/>
        <v>0</v>
      </c>
      <c r="IO19" s="10">
        <f t="shared" si="7"/>
        <v>100</v>
      </c>
      <c r="IP19" s="10">
        <f t="shared" si="7"/>
        <v>0</v>
      </c>
      <c r="IQ19" s="10">
        <f t="shared" si="7"/>
        <v>0</v>
      </c>
      <c r="IR19" s="10">
        <f t="shared" si="7"/>
        <v>0</v>
      </c>
      <c r="IS19" s="10">
        <f t="shared" si="7"/>
        <v>25</v>
      </c>
      <c r="IT19" s="10">
        <f t="shared" si="7"/>
        <v>75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B21" s="47" t="s">
        <v>811</v>
      </c>
      <c r="C21" s="47"/>
      <c r="D21" s="47"/>
      <c r="E21" s="47"/>
      <c r="F21" s="31"/>
      <c r="G21" s="31"/>
      <c r="H21" s="31"/>
      <c r="I21" s="31"/>
      <c r="J21" s="31"/>
      <c r="K21" s="31"/>
      <c r="L21" s="31"/>
      <c r="M21" s="31"/>
    </row>
    <row r="22" spans="1:293" x14ac:dyDescent="0.3">
      <c r="B22" s="28" t="s">
        <v>812</v>
      </c>
      <c r="C22" s="24" t="s">
        <v>806</v>
      </c>
      <c r="D22" s="36">
        <f>E22/100*4</f>
        <v>1.142857142857143</v>
      </c>
      <c r="E22" s="36">
        <f>(C19+F19+I19+L19+O19+R19+U19)/7</f>
        <v>28.571428571428573</v>
      </c>
      <c r="F22" s="31"/>
      <c r="G22" s="31"/>
      <c r="H22" s="31"/>
      <c r="I22" s="31"/>
      <c r="J22" s="31"/>
      <c r="K22" s="31"/>
      <c r="L22" s="31"/>
      <c r="M22" s="31"/>
    </row>
    <row r="23" spans="1:293" x14ac:dyDescent="0.3">
      <c r="B23" s="28" t="s">
        <v>813</v>
      </c>
      <c r="C23" s="24" t="s">
        <v>806</v>
      </c>
      <c r="D23" s="36">
        <f t="shared" ref="D23:D25" si="8">E23/100*4</f>
        <v>2.8571428571428572</v>
      </c>
      <c r="E23" s="36">
        <f>(D19+G19+J19+M19+P19+S19+V19)/7</f>
        <v>71.428571428571431</v>
      </c>
      <c r="F23" s="31"/>
      <c r="G23" s="31"/>
      <c r="H23" s="31"/>
      <c r="I23" s="31"/>
      <c r="J23" s="31"/>
      <c r="K23" s="31"/>
      <c r="L23" s="31"/>
      <c r="M23" s="31"/>
    </row>
    <row r="24" spans="1:293" ht="15.6" x14ac:dyDescent="0.3">
      <c r="B24" s="28" t="s">
        <v>814</v>
      </c>
      <c r="C24" s="24" t="s">
        <v>806</v>
      </c>
      <c r="D24" s="36">
        <f t="shared" si="8"/>
        <v>0</v>
      </c>
      <c r="E24" s="36">
        <f>(E19+H19+K19+N19+Q19+T19+W19)/7</f>
        <v>0</v>
      </c>
      <c r="F24" s="31"/>
      <c r="G24" s="31"/>
      <c r="H24" s="31"/>
      <c r="I24" s="31"/>
      <c r="J24" s="31"/>
      <c r="K24" s="31"/>
      <c r="L24" s="31"/>
      <c r="M24" s="31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B25" s="28"/>
      <c r="C25" s="56"/>
      <c r="D25" s="36">
        <f t="shared" si="8"/>
        <v>4</v>
      </c>
      <c r="E25" s="55">
        <f>SUM(E22:E24)</f>
        <v>100</v>
      </c>
      <c r="F25" s="31"/>
      <c r="G25" s="31"/>
      <c r="H25" s="31"/>
      <c r="I25" s="31"/>
      <c r="J25" s="31"/>
      <c r="K25" s="31"/>
      <c r="L25" s="31"/>
      <c r="M25" s="31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B26" s="28"/>
      <c r="C26" s="24"/>
      <c r="D26" s="104" t="s">
        <v>56</v>
      </c>
      <c r="E26" s="105"/>
      <c r="F26" s="82" t="s">
        <v>3</v>
      </c>
      <c r="G26" s="83"/>
      <c r="H26" s="84" t="s">
        <v>715</v>
      </c>
      <c r="I26" s="85"/>
      <c r="J26" s="84" t="s">
        <v>331</v>
      </c>
      <c r="K26" s="85"/>
      <c r="L26" s="31"/>
      <c r="M26" s="31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B27" s="28" t="s">
        <v>812</v>
      </c>
      <c r="C27" s="24" t="s">
        <v>807</v>
      </c>
      <c r="D27" s="36">
        <f>E27/100*4</f>
        <v>1</v>
      </c>
      <c r="E27" s="36">
        <f>(X19+AA19+AD19+AG19+AJ19+AM19+AP19)/7</f>
        <v>25</v>
      </c>
      <c r="F27" s="24">
        <f>G27/100*4</f>
        <v>1.2857142857142858</v>
      </c>
      <c r="G27" s="36">
        <f>(AS19+AV19+AY19+BB19+BE19+BH19+BK19)/7</f>
        <v>32.142857142857146</v>
      </c>
      <c r="H27" s="24">
        <f>I27/100*4</f>
        <v>0.8571428571428571</v>
      </c>
      <c r="I27" s="36">
        <f>(BN19+BQ19+BT19+BW19+BZ19+CC19+CF19)/7</f>
        <v>21.428571428571427</v>
      </c>
      <c r="J27" s="24">
        <f>K27/100*4</f>
        <v>0</v>
      </c>
      <c r="K27" s="36">
        <f>(CI19+CL19+CO19+CR19+CU19+CX19+DA19)/7</f>
        <v>0</v>
      </c>
      <c r="L27" s="31"/>
      <c r="M27" s="31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B28" s="28" t="s">
        <v>813</v>
      </c>
      <c r="C28" s="24" t="s">
        <v>807</v>
      </c>
      <c r="D28" s="36">
        <f t="shared" ref="D28:D30" si="9">E28/100*4</f>
        <v>2.1428571428571428</v>
      </c>
      <c r="E28" s="36">
        <f>(Y19+AB19+AE19+AH19+AK19+AN19+AQ19)/7</f>
        <v>53.571428571428569</v>
      </c>
      <c r="F28" s="60">
        <f t="shared" ref="F28:F30" si="10">G28/100*4</f>
        <v>2</v>
      </c>
      <c r="G28" s="36">
        <f>(AT19+AW19+AZ19+BC19+BF19+BI19+BL19)/7</f>
        <v>50</v>
      </c>
      <c r="H28" s="60">
        <f t="shared" ref="H28:H30" si="11">I28/100*4</f>
        <v>1.7142857142857142</v>
      </c>
      <c r="I28" s="36">
        <f>(BO19+BR19+BU19+BX19+CA19+CD19+CG19)/7</f>
        <v>42.857142857142854</v>
      </c>
      <c r="J28" s="60">
        <f t="shared" ref="J28:J30" si="12">K28/100*4</f>
        <v>2.285714285714286</v>
      </c>
      <c r="K28" s="36">
        <f>(CJ19+CM19+CP19+CS19+CV19+CY19+DB19)/7</f>
        <v>57.142857142857146</v>
      </c>
      <c r="L28" s="31"/>
      <c r="M28" s="31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B29" s="28" t="s">
        <v>814</v>
      </c>
      <c r="C29" s="24" t="s">
        <v>807</v>
      </c>
      <c r="D29" s="36">
        <f t="shared" si="9"/>
        <v>0.8571428571428571</v>
      </c>
      <c r="E29" s="36">
        <f>(Z19+AC19+AF19+AI19+AL19+AO19+AR19)/7</f>
        <v>21.428571428571427</v>
      </c>
      <c r="F29" s="60">
        <f t="shared" si="10"/>
        <v>0.7142857142857143</v>
      </c>
      <c r="G29" s="36">
        <f>(AU19+AX19+BA19+BD19+BG19+BJ19+BM19)/7</f>
        <v>17.857142857142858</v>
      </c>
      <c r="H29" s="60">
        <f t="shared" si="11"/>
        <v>1.4285714285714286</v>
      </c>
      <c r="I29" s="36">
        <f>(BP19+BS19+BV19+BY19+CB19+CE19+CH19)/7</f>
        <v>35.714285714285715</v>
      </c>
      <c r="J29" s="60">
        <f t="shared" si="12"/>
        <v>1.7142857142857142</v>
      </c>
      <c r="K29" s="36">
        <f>(CK19+CN19+CQ19+CT19+CW19+CZ19+DC19)/7</f>
        <v>42.857142857142854</v>
      </c>
      <c r="L29" s="31"/>
      <c r="M29" s="31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B30" s="28"/>
      <c r="C30" s="24"/>
      <c r="D30" s="36">
        <f t="shared" si="9"/>
        <v>4</v>
      </c>
      <c r="E30" s="35">
        <f t="shared" ref="E30:I30" si="13">SUM(E27:E29)</f>
        <v>100</v>
      </c>
      <c r="F30" s="60">
        <f t="shared" si="10"/>
        <v>4</v>
      </c>
      <c r="G30" s="34">
        <f t="shared" si="13"/>
        <v>100</v>
      </c>
      <c r="H30" s="60">
        <f t="shared" si="11"/>
        <v>4</v>
      </c>
      <c r="I30" s="34">
        <f t="shared" si="13"/>
        <v>100</v>
      </c>
      <c r="J30" s="60">
        <f t="shared" si="12"/>
        <v>4</v>
      </c>
      <c r="K30" s="34">
        <f>SUM(K27:K29)</f>
        <v>100</v>
      </c>
      <c r="L30" s="31"/>
      <c r="M30" s="31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B31" s="28" t="s">
        <v>812</v>
      </c>
      <c r="C31" s="24" t="s">
        <v>808</v>
      </c>
      <c r="D31" s="36">
        <f>E31/100*4</f>
        <v>0.8571428571428571</v>
      </c>
      <c r="E31" s="36">
        <f>(DD19+DG19+DJ19+DM19+DP19+DS19+DV19)/7</f>
        <v>21.428571428571427</v>
      </c>
      <c r="F31" s="31"/>
      <c r="G31" s="31"/>
      <c r="H31" s="31"/>
      <c r="I31" s="31"/>
      <c r="J31" s="31"/>
      <c r="K31" s="31"/>
      <c r="L31" s="31"/>
      <c r="M31" s="31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B32" s="28" t="s">
        <v>813</v>
      </c>
      <c r="C32" s="24" t="s">
        <v>808</v>
      </c>
      <c r="D32" s="36">
        <f>E32/100*4</f>
        <v>1.7142857142857142</v>
      </c>
      <c r="E32" s="36">
        <f>(DE19+DH19+DK19+DN19+DQ19+DT19+DW19)/7</f>
        <v>42.857142857142854</v>
      </c>
      <c r="F32" s="31"/>
      <c r="G32" s="31"/>
      <c r="H32" s="31"/>
      <c r="I32" s="31"/>
      <c r="J32" s="31"/>
      <c r="K32" s="31"/>
      <c r="L32" s="31"/>
      <c r="M32" s="31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2:293" ht="15.6" x14ac:dyDescent="0.3">
      <c r="B33" s="28" t="s">
        <v>814</v>
      </c>
      <c r="C33" s="24" t="s">
        <v>808</v>
      </c>
      <c r="D33" s="36">
        <f>E33/100*4</f>
        <v>1.4285714285714286</v>
      </c>
      <c r="E33" s="36">
        <f>(DF19+DI19+DL19+DO19+DR19+DU19+DX19)/7</f>
        <v>35.714285714285715</v>
      </c>
      <c r="F33" s="31"/>
      <c r="G33" s="31"/>
      <c r="H33" s="31"/>
      <c r="I33" s="31"/>
      <c r="J33" s="31"/>
      <c r="K33" s="31"/>
      <c r="L33" s="31"/>
      <c r="M33" s="31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2:293" ht="15.6" x14ac:dyDescent="0.3">
      <c r="B34" s="28"/>
      <c r="C34" s="56"/>
      <c r="D34" s="55">
        <f>SUM(D31:D33)</f>
        <v>4</v>
      </c>
      <c r="E34" s="55">
        <f>SUM(E31:E33)</f>
        <v>100</v>
      </c>
      <c r="F34" s="31"/>
      <c r="G34" s="31"/>
      <c r="H34" s="31"/>
      <c r="I34" s="31"/>
      <c r="J34" s="31"/>
      <c r="K34" s="31"/>
      <c r="L34" s="31"/>
      <c r="M34" s="31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2:293" ht="15.6" x14ac:dyDescent="0.3">
      <c r="B35" s="28"/>
      <c r="C35" s="24"/>
      <c r="D35" s="106" t="s">
        <v>159</v>
      </c>
      <c r="E35" s="106"/>
      <c r="F35" s="62" t="s">
        <v>116</v>
      </c>
      <c r="G35" s="63"/>
      <c r="H35" s="84" t="s">
        <v>174</v>
      </c>
      <c r="I35" s="85"/>
      <c r="J35" s="101" t="s">
        <v>186</v>
      </c>
      <c r="K35" s="101"/>
      <c r="L35" s="101" t="s">
        <v>117</v>
      </c>
      <c r="M35" s="101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2:293" x14ac:dyDescent="0.3">
      <c r="B36" s="28" t="s">
        <v>812</v>
      </c>
      <c r="C36" s="24" t="s">
        <v>809</v>
      </c>
      <c r="D36" s="36">
        <f>E36/100*4</f>
        <v>0.42857142857142855</v>
      </c>
      <c r="E36" s="36">
        <f>(DY19+EB19+EE19+EH19+EK19+EN19+EQ19)/7</f>
        <v>10.714285714285714</v>
      </c>
      <c r="F36" s="24">
        <f>G36/100*4</f>
        <v>0.14285714285714288</v>
      </c>
      <c r="G36" s="36">
        <f>(ET19+EW19+EZ19+FC19+FF19+FI19+FL19)/7</f>
        <v>3.5714285714285716</v>
      </c>
      <c r="H36" s="24">
        <f>I36/100*4</f>
        <v>0.7142857142857143</v>
      </c>
      <c r="I36" s="36">
        <f>(FO19+FR19+FU19+FX19+GA19+GD19+GG19)/7</f>
        <v>17.857142857142858</v>
      </c>
      <c r="J36" s="24">
        <f>K36/100*4</f>
        <v>2.1428571428571428</v>
      </c>
      <c r="K36" s="36">
        <f>(GJ19+GM19+GP19+GS19+GV19+GY19+HB19)/7</f>
        <v>53.571428571428569</v>
      </c>
      <c r="L36" s="24">
        <f>M36/100*4</f>
        <v>0.8571428571428571</v>
      </c>
      <c r="M36" s="36">
        <f>(HE19+HH19+HK19+HN19+HQ19+HT19+HW19)/7</f>
        <v>21.428571428571427</v>
      </c>
    </row>
    <row r="37" spans="2:293" x14ac:dyDescent="0.3">
      <c r="B37" s="28" t="s">
        <v>813</v>
      </c>
      <c r="C37" s="24" t="s">
        <v>809</v>
      </c>
      <c r="D37" s="36">
        <f t="shared" ref="D37:D39" si="14">E37/100*4</f>
        <v>2.1428571428571428</v>
      </c>
      <c r="E37" s="36">
        <f>(DZ19+EC19+EF19+EI19+EL19+EO19+ER19)/7</f>
        <v>53.571428571428569</v>
      </c>
      <c r="F37" s="60">
        <f t="shared" ref="F37:F39" si="15">G37/100*4</f>
        <v>1.8571428571428572</v>
      </c>
      <c r="G37" s="36">
        <f>(EU19+EX19+FA19+FD19+FG19+FJ19+FM19)/7</f>
        <v>46.428571428571431</v>
      </c>
      <c r="H37" s="60">
        <f t="shared" ref="H37:H39" si="16">I37/100*4</f>
        <v>2.5714285714285716</v>
      </c>
      <c r="I37" s="36">
        <f>(FP19+FS19+FV19+FY19+GB19+GE19+GH19)/7</f>
        <v>64.285714285714292</v>
      </c>
      <c r="J37" s="60">
        <f t="shared" ref="J37:J39" si="17">K37/100*4</f>
        <v>1.7142857142857142</v>
      </c>
      <c r="K37" s="36">
        <f>(GK19+GN19+GQ19+GT19+GW19+GZ19+HC19)/7</f>
        <v>42.857142857142854</v>
      </c>
      <c r="L37" s="60">
        <f t="shared" ref="L37:L39" si="18">M37/100*4</f>
        <v>1.5714285714285714</v>
      </c>
      <c r="M37" s="36">
        <f>(HF19+HI19+HL19+HO19+HR19+HU19+HX19)/7</f>
        <v>39.285714285714285</v>
      </c>
    </row>
    <row r="38" spans="2:293" x14ac:dyDescent="0.3">
      <c r="B38" s="28" t="s">
        <v>814</v>
      </c>
      <c r="C38" s="24" t="s">
        <v>809</v>
      </c>
      <c r="D38" s="36">
        <f t="shared" si="14"/>
        <v>1.4285714285714286</v>
      </c>
      <c r="E38" s="36">
        <f>(EA19+ED19+EG19+EJ19+EM19+EP19+ES19)/7</f>
        <v>35.714285714285715</v>
      </c>
      <c r="F38" s="60">
        <f t="shared" si="15"/>
        <v>2</v>
      </c>
      <c r="G38" s="36">
        <f>(EV19+EY19+FB19+FE19+FH19+FK19+FN19)/7</f>
        <v>50</v>
      </c>
      <c r="H38" s="60">
        <f t="shared" si="16"/>
        <v>0.7142857142857143</v>
      </c>
      <c r="I38" s="36">
        <f>(FQ19+FT19+FW19+FZ19+GC19+GF19+GI19)/7</f>
        <v>17.857142857142858</v>
      </c>
      <c r="J38" s="60">
        <f t="shared" si="17"/>
        <v>0.14285714285714288</v>
      </c>
      <c r="K38" s="36">
        <f>(GL19+GO19+GR19+GU19+GX19+HA19+HD19)/7</f>
        <v>3.5714285714285716</v>
      </c>
      <c r="L38" s="60">
        <f t="shared" si="18"/>
        <v>1.5714285714285714</v>
      </c>
      <c r="M38" s="36">
        <f>(HG19+HJ19+HM19+HP19+HS19+HV19+HY19)/7</f>
        <v>39.285714285714285</v>
      </c>
    </row>
    <row r="39" spans="2:293" x14ac:dyDescent="0.3">
      <c r="B39" s="28"/>
      <c r="C39" s="24"/>
      <c r="D39" s="61">
        <f t="shared" si="14"/>
        <v>4</v>
      </c>
      <c r="E39" s="35">
        <f t="shared" ref="E39:K39" si="19">SUM(E36:E38)</f>
        <v>100</v>
      </c>
      <c r="F39" s="60">
        <f t="shared" si="15"/>
        <v>4</v>
      </c>
      <c r="G39" s="34">
        <f t="shared" si="19"/>
        <v>100</v>
      </c>
      <c r="H39" s="60">
        <f t="shared" si="16"/>
        <v>4.0000000000000009</v>
      </c>
      <c r="I39" s="34">
        <f t="shared" si="19"/>
        <v>100.00000000000001</v>
      </c>
      <c r="J39" s="60">
        <f t="shared" si="17"/>
        <v>3.9999999999999996</v>
      </c>
      <c r="K39" s="34">
        <f t="shared" si="19"/>
        <v>99.999999999999986</v>
      </c>
      <c r="L39" s="60">
        <f t="shared" si="18"/>
        <v>4</v>
      </c>
      <c r="M39" s="34">
        <f>SUM(M36:M38)</f>
        <v>100</v>
      </c>
    </row>
    <row r="40" spans="2:293" ht="44.4" customHeight="1" x14ac:dyDescent="0.3">
      <c r="B40" s="28" t="s">
        <v>812</v>
      </c>
      <c r="C40" s="24" t="s">
        <v>810</v>
      </c>
      <c r="D40" s="36">
        <f>E40/100*4</f>
        <v>1.2857142857142858</v>
      </c>
      <c r="E40" s="36">
        <f>(HZ19+IC19+IF19+II19+IL19+IO19+IR19)/7</f>
        <v>32.142857142857146</v>
      </c>
      <c r="F40" s="31"/>
      <c r="G40" s="31"/>
      <c r="H40" s="31"/>
      <c r="I40" s="31"/>
      <c r="J40" s="31"/>
      <c r="K40" s="31"/>
      <c r="L40" s="31"/>
      <c r="M40" s="31"/>
    </row>
    <row r="41" spans="2:293" x14ac:dyDescent="0.3">
      <c r="B41" s="28" t="s">
        <v>813</v>
      </c>
      <c r="C41" s="24" t="s">
        <v>810</v>
      </c>
      <c r="D41" s="36">
        <f t="shared" ref="D41:D43" si="20">E41/100*4</f>
        <v>2.285714285714286</v>
      </c>
      <c r="E41" s="36">
        <f>(IA19+ID19+IG19+IJ19+IM19+IP19+IS19)/7</f>
        <v>57.142857142857146</v>
      </c>
      <c r="F41" s="31"/>
      <c r="G41" s="31"/>
      <c r="H41" s="31"/>
      <c r="I41" s="31"/>
      <c r="J41" s="31"/>
      <c r="K41" s="31"/>
      <c r="L41" s="31"/>
      <c r="M41" s="31"/>
    </row>
    <row r="42" spans="2:293" x14ac:dyDescent="0.3">
      <c r="B42" s="28" t="s">
        <v>814</v>
      </c>
      <c r="C42" s="24" t="s">
        <v>810</v>
      </c>
      <c r="D42" s="36">
        <f t="shared" si="20"/>
        <v>0.42857142857142855</v>
      </c>
      <c r="E42" s="36">
        <f>(IB19+IE19+IH19+IK19+IN19+IQ19+IT19)/7</f>
        <v>10.714285714285714</v>
      </c>
      <c r="F42" s="31"/>
      <c r="G42" s="31"/>
      <c r="H42" s="31"/>
      <c r="I42" s="31"/>
      <c r="J42" s="31"/>
      <c r="K42" s="31"/>
      <c r="L42" s="31"/>
      <c r="M42" s="31"/>
    </row>
    <row r="43" spans="2:293" x14ac:dyDescent="0.3">
      <c r="B43" s="28"/>
      <c r="C43" s="28"/>
      <c r="D43" s="36">
        <f t="shared" si="20"/>
        <v>4</v>
      </c>
      <c r="E43" s="35">
        <f>SUM(E40:E42)</f>
        <v>100</v>
      </c>
      <c r="F43" s="31"/>
      <c r="G43" s="31"/>
      <c r="H43" s="31"/>
      <c r="I43" s="31"/>
      <c r="J43" s="31"/>
      <c r="K43" s="31"/>
      <c r="L43" s="31"/>
      <c r="M43" s="31"/>
    </row>
    <row r="47" spans="2:293" ht="15" customHeight="1" x14ac:dyDescent="0.3"/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18:B18"/>
    <mergeCell ref="A19:B1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35:M35"/>
    <mergeCell ref="D26:E26"/>
    <mergeCell ref="F26:G26"/>
    <mergeCell ref="H26:I26"/>
    <mergeCell ref="D35:E35"/>
    <mergeCell ref="F35:G35"/>
    <mergeCell ref="H35:I35"/>
    <mergeCell ref="IR2:IS2"/>
    <mergeCell ref="J26:K26"/>
    <mergeCell ref="J35:K3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2" t="s">
        <v>1378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1376</v>
      </c>
      <c r="IS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6" x14ac:dyDescent="0.3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">
      <c r="A7" s="117"/>
      <c r="B7" s="117"/>
      <c r="C7" s="65" t="s">
        <v>1336</v>
      </c>
      <c r="D7" s="65"/>
      <c r="E7" s="65"/>
      <c r="F7" s="65" t="s">
        <v>1337</v>
      </c>
      <c r="G7" s="65"/>
      <c r="H7" s="65"/>
      <c r="I7" s="65" t="s">
        <v>1338</v>
      </c>
      <c r="J7" s="65"/>
      <c r="K7" s="65"/>
      <c r="L7" s="65" t="s">
        <v>1339</v>
      </c>
      <c r="M7" s="65"/>
      <c r="N7" s="65"/>
      <c r="O7" s="65" t="s">
        <v>1340</v>
      </c>
      <c r="P7" s="65"/>
      <c r="Q7" s="65"/>
      <c r="R7" s="65" t="s">
        <v>1341</v>
      </c>
      <c r="S7" s="65"/>
      <c r="T7" s="65"/>
      <c r="U7" s="65" t="s">
        <v>1342</v>
      </c>
      <c r="V7" s="65"/>
      <c r="W7" s="65"/>
      <c r="X7" s="65" t="s">
        <v>1343</v>
      </c>
      <c r="Y7" s="65"/>
      <c r="Z7" s="65"/>
      <c r="AA7" s="65" t="s">
        <v>1344</v>
      </c>
      <c r="AB7" s="65"/>
      <c r="AC7" s="65"/>
      <c r="AD7" s="65" t="s">
        <v>1345</v>
      </c>
      <c r="AE7" s="65"/>
      <c r="AF7" s="65"/>
      <c r="AG7" s="65" t="s">
        <v>1346</v>
      </c>
      <c r="AH7" s="65"/>
      <c r="AI7" s="65"/>
      <c r="AJ7" s="65" t="s">
        <v>1347</v>
      </c>
      <c r="AK7" s="65"/>
      <c r="AL7" s="65"/>
      <c r="AM7" s="65" t="s">
        <v>1348</v>
      </c>
      <c r="AN7" s="65"/>
      <c r="AO7" s="65"/>
      <c r="AP7" s="65" t="s">
        <v>1349</v>
      </c>
      <c r="AQ7" s="65"/>
      <c r="AR7" s="65"/>
      <c r="AS7" s="65" t="s">
        <v>1350</v>
      </c>
      <c r="AT7" s="65"/>
      <c r="AU7" s="65"/>
      <c r="AV7" s="65" t="s">
        <v>1351</v>
      </c>
      <c r="AW7" s="65"/>
      <c r="AX7" s="65"/>
      <c r="AY7" s="65" t="s">
        <v>1352</v>
      </c>
      <c r="AZ7" s="65"/>
      <c r="BA7" s="65"/>
      <c r="BB7" s="65" t="s">
        <v>1353</v>
      </c>
      <c r="BC7" s="65"/>
      <c r="BD7" s="65"/>
      <c r="BE7" s="65" t="s">
        <v>1354</v>
      </c>
      <c r="BF7" s="65"/>
      <c r="BG7" s="65"/>
      <c r="BH7" s="65" t="s">
        <v>1355</v>
      </c>
      <c r="BI7" s="65"/>
      <c r="BJ7" s="65"/>
      <c r="BK7" s="65" t="s">
        <v>1356</v>
      </c>
      <c r="BL7" s="65"/>
      <c r="BM7" s="65"/>
      <c r="BN7" s="65" t="s">
        <v>1357</v>
      </c>
      <c r="BO7" s="65"/>
      <c r="BP7" s="65"/>
      <c r="BQ7" s="65" t="s">
        <v>1358</v>
      </c>
      <c r="BR7" s="65"/>
      <c r="BS7" s="65"/>
      <c r="BT7" s="65" t="s">
        <v>1359</v>
      </c>
      <c r="BU7" s="65"/>
      <c r="BV7" s="65"/>
      <c r="BW7" s="65" t="s">
        <v>1360</v>
      </c>
      <c r="BX7" s="65"/>
      <c r="BY7" s="65"/>
      <c r="BZ7" s="65" t="s">
        <v>1197</v>
      </c>
      <c r="CA7" s="65"/>
      <c r="CB7" s="65"/>
      <c r="CC7" s="65" t="s">
        <v>1361</v>
      </c>
      <c r="CD7" s="65"/>
      <c r="CE7" s="65"/>
      <c r="CF7" s="65" t="s">
        <v>1362</v>
      </c>
      <c r="CG7" s="65"/>
      <c r="CH7" s="65"/>
      <c r="CI7" s="65" t="s">
        <v>1363</v>
      </c>
      <c r="CJ7" s="65"/>
      <c r="CK7" s="65"/>
      <c r="CL7" s="65" t="s">
        <v>1364</v>
      </c>
      <c r="CM7" s="65"/>
      <c r="CN7" s="65"/>
      <c r="CO7" s="65" t="s">
        <v>1365</v>
      </c>
      <c r="CP7" s="65"/>
      <c r="CQ7" s="65"/>
      <c r="CR7" s="65" t="s">
        <v>1366</v>
      </c>
      <c r="CS7" s="65"/>
      <c r="CT7" s="65"/>
      <c r="CU7" s="65" t="s">
        <v>1367</v>
      </c>
      <c r="CV7" s="65"/>
      <c r="CW7" s="65"/>
      <c r="CX7" s="65" t="s">
        <v>1368</v>
      </c>
      <c r="CY7" s="65"/>
      <c r="CZ7" s="65"/>
      <c r="DA7" s="65" t="s">
        <v>1369</v>
      </c>
      <c r="DB7" s="65"/>
      <c r="DC7" s="65"/>
      <c r="DD7" s="65" t="s">
        <v>1370</v>
      </c>
      <c r="DE7" s="65"/>
      <c r="DF7" s="65"/>
      <c r="DG7" s="65" t="s">
        <v>1371</v>
      </c>
      <c r="DH7" s="65"/>
      <c r="DI7" s="65"/>
      <c r="DJ7" s="94" t="s">
        <v>1372</v>
      </c>
      <c r="DK7" s="94"/>
      <c r="DL7" s="94"/>
      <c r="DM7" s="94" t="s">
        <v>1373</v>
      </c>
      <c r="DN7" s="94"/>
      <c r="DO7" s="94"/>
      <c r="DP7" s="94" t="s">
        <v>1374</v>
      </c>
      <c r="DQ7" s="94"/>
      <c r="DR7" s="94"/>
      <c r="DS7" s="94" t="s">
        <v>1375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1229</v>
      </c>
      <c r="EF7" s="65"/>
      <c r="EG7" s="65"/>
      <c r="EH7" s="65" t="s">
        <v>763</v>
      </c>
      <c r="EI7" s="65"/>
      <c r="EJ7" s="65"/>
      <c r="EK7" s="65" t="s">
        <v>1332</v>
      </c>
      <c r="EL7" s="65"/>
      <c r="EM7" s="65"/>
      <c r="EN7" s="65" t="s">
        <v>766</v>
      </c>
      <c r="EO7" s="65"/>
      <c r="EP7" s="65"/>
      <c r="EQ7" s="65" t="s">
        <v>1238</v>
      </c>
      <c r="ER7" s="65"/>
      <c r="ES7" s="65"/>
      <c r="ET7" s="65" t="s">
        <v>771</v>
      </c>
      <c r="EU7" s="65"/>
      <c r="EV7" s="65"/>
      <c r="EW7" s="65" t="s">
        <v>1241</v>
      </c>
      <c r="EX7" s="65"/>
      <c r="EY7" s="65"/>
      <c r="EZ7" s="65" t="s">
        <v>1243</v>
      </c>
      <c r="FA7" s="65"/>
      <c r="FB7" s="65"/>
      <c r="FC7" s="65" t="s">
        <v>1245</v>
      </c>
      <c r="FD7" s="65"/>
      <c r="FE7" s="65"/>
      <c r="FF7" s="65" t="s">
        <v>1333</v>
      </c>
      <c r="FG7" s="65"/>
      <c r="FH7" s="65"/>
      <c r="FI7" s="65" t="s">
        <v>1248</v>
      </c>
      <c r="FJ7" s="65"/>
      <c r="FK7" s="65"/>
      <c r="FL7" s="65" t="s">
        <v>775</v>
      </c>
      <c r="FM7" s="65"/>
      <c r="FN7" s="65"/>
      <c r="FO7" s="65" t="s">
        <v>1252</v>
      </c>
      <c r="FP7" s="65"/>
      <c r="FQ7" s="65"/>
      <c r="FR7" s="65" t="s">
        <v>1255</v>
      </c>
      <c r="FS7" s="65"/>
      <c r="FT7" s="65"/>
      <c r="FU7" s="65" t="s">
        <v>1259</v>
      </c>
      <c r="FV7" s="65"/>
      <c r="FW7" s="65"/>
      <c r="FX7" s="65" t="s">
        <v>1261</v>
      </c>
      <c r="FY7" s="65"/>
      <c r="FZ7" s="65"/>
      <c r="GA7" s="94" t="s">
        <v>1264</v>
      </c>
      <c r="GB7" s="94"/>
      <c r="GC7" s="94"/>
      <c r="GD7" s="65" t="s">
        <v>780</v>
      </c>
      <c r="GE7" s="65"/>
      <c r="GF7" s="65"/>
      <c r="GG7" s="94" t="s">
        <v>1271</v>
      </c>
      <c r="GH7" s="94"/>
      <c r="GI7" s="94"/>
      <c r="GJ7" s="94" t="s">
        <v>1272</v>
      </c>
      <c r="GK7" s="94"/>
      <c r="GL7" s="94"/>
      <c r="GM7" s="94" t="s">
        <v>1274</v>
      </c>
      <c r="GN7" s="94"/>
      <c r="GO7" s="94"/>
      <c r="GP7" s="94" t="s">
        <v>1275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1282</v>
      </c>
      <c r="HC7" s="65"/>
      <c r="HD7" s="65"/>
      <c r="HE7" s="65" t="s">
        <v>1284</v>
      </c>
      <c r="HF7" s="65"/>
      <c r="HG7" s="65"/>
      <c r="HH7" s="65" t="s">
        <v>796</v>
      </c>
      <c r="HI7" s="65"/>
      <c r="HJ7" s="65"/>
      <c r="HK7" s="65" t="s">
        <v>1285</v>
      </c>
      <c r="HL7" s="65"/>
      <c r="HM7" s="65"/>
      <c r="HN7" s="65" t="s">
        <v>1288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1297</v>
      </c>
      <c r="IA7" s="65"/>
      <c r="IB7" s="65"/>
      <c r="IC7" s="65" t="s">
        <v>1301</v>
      </c>
      <c r="ID7" s="65"/>
      <c r="IE7" s="65"/>
      <c r="IF7" s="65" t="s">
        <v>802</v>
      </c>
      <c r="IG7" s="65"/>
      <c r="IH7" s="65"/>
      <c r="II7" s="65" t="s">
        <v>1306</v>
      </c>
      <c r="IJ7" s="65"/>
      <c r="IK7" s="65"/>
      <c r="IL7" s="65" t="s">
        <v>1307</v>
      </c>
      <c r="IM7" s="65"/>
      <c r="IN7" s="65"/>
      <c r="IO7" s="65" t="s">
        <v>1311</v>
      </c>
      <c r="IP7" s="65"/>
      <c r="IQ7" s="65"/>
      <c r="IR7" s="65" t="s">
        <v>1315</v>
      </c>
      <c r="IS7" s="65"/>
      <c r="IT7" s="65"/>
    </row>
    <row r="8" spans="1:254" ht="58.5" customHeight="1" x14ac:dyDescent="0.3">
      <c r="A8" s="118"/>
      <c r="B8" s="118"/>
      <c r="C8" s="57" t="s">
        <v>30</v>
      </c>
      <c r="D8" s="57" t="s">
        <v>1165</v>
      </c>
      <c r="E8" s="57" t="s">
        <v>1166</v>
      </c>
      <c r="F8" s="57" t="s">
        <v>1167</v>
      </c>
      <c r="G8" s="57" t="s">
        <v>1168</v>
      </c>
      <c r="H8" s="57" t="s">
        <v>1059</v>
      </c>
      <c r="I8" s="57" t="s">
        <v>1169</v>
      </c>
      <c r="J8" s="57" t="s">
        <v>1170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1171</v>
      </c>
      <c r="Q8" s="57" t="s">
        <v>625</v>
      </c>
      <c r="R8" s="57" t="s">
        <v>719</v>
      </c>
      <c r="S8" s="57" t="s">
        <v>1172</v>
      </c>
      <c r="T8" s="57" t="s">
        <v>720</v>
      </c>
      <c r="U8" s="57" t="s">
        <v>1173</v>
      </c>
      <c r="V8" s="57" t="s">
        <v>1174</v>
      </c>
      <c r="W8" s="57" t="s">
        <v>1175</v>
      </c>
      <c r="X8" s="57" t="s">
        <v>721</v>
      </c>
      <c r="Y8" s="57" t="s">
        <v>722</v>
      </c>
      <c r="Z8" s="57" t="s">
        <v>1176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1177</v>
      </c>
      <c r="AG8" s="57" t="s">
        <v>1178</v>
      </c>
      <c r="AH8" s="57" t="s">
        <v>1179</v>
      </c>
      <c r="AI8" s="57" t="s">
        <v>1180</v>
      </c>
      <c r="AJ8" s="57" t="s">
        <v>1181</v>
      </c>
      <c r="AK8" s="57" t="s">
        <v>516</v>
      </c>
      <c r="AL8" s="57" t="s">
        <v>1182</v>
      </c>
      <c r="AM8" s="57" t="s">
        <v>724</v>
      </c>
      <c r="AN8" s="57" t="s">
        <v>725</v>
      </c>
      <c r="AO8" s="57" t="s">
        <v>1183</v>
      </c>
      <c r="AP8" s="57" t="s">
        <v>726</v>
      </c>
      <c r="AQ8" s="57" t="s">
        <v>1184</v>
      </c>
      <c r="AR8" s="57" t="s">
        <v>727</v>
      </c>
      <c r="AS8" s="57" t="s">
        <v>95</v>
      </c>
      <c r="AT8" s="57" t="s">
        <v>257</v>
      </c>
      <c r="AU8" s="57" t="s">
        <v>1185</v>
      </c>
      <c r="AV8" s="57" t="s">
        <v>728</v>
      </c>
      <c r="AW8" s="57" t="s">
        <v>729</v>
      </c>
      <c r="AX8" s="57" t="s">
        <v>1186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1187</v>
      </c>
      <c r="BH8" s="57" t="s">
        <v>1188</v>
      </c>
      <c r="BI8" s="57" t="s">
        <v>736</v>
      </c>
      <c r="BJ8" s="57" t="s">
        <v>1189</v>
      </c>
      <c r="BK8" s="57" t="s">
        <v>737</v>
      </c>
      <c r="BL8" s="57" t="s">
        <v>738</v>
      </c>
      <c r="BM8" s="57" t="s">
        <v>1190</v>
      </c>
      <c r="BN8" s="57" t="s">
        <v>1191</v>
      </c>
      <c r="BO8" s="57" t="s">
        <v>1192</v>
      </c>
      <c r="BP8" s="57" t="s">
        <v>723</v>
      </c>
      <c r="BQ8" s="57" t="s">
        <v>1193</v>
      </c>
      <c r="BR8" s="57" t="s">
        <v>1194</v>
      </c>
      <c r="BS8" s="57" t="s">
        <v>1195</v>
      </c>
      <c r="BT8" s="57" t="s">
        <v>739</v>
      </c>
      <c r="BU8" s="57" t="s">
        <v>740</v>
      </c>
      <c r="BV8" s="57" t="s">
        <v>1196</v>
      </c>
      <c r="BW8" s="57" t="s">
        <v>741</v>
      </c>
      <c r="BX8" s="57" t="s">
        <v>742</v>
      </c>
      <c r="BY8" s="57" t="s">
        <v>743</v>
      </c>
      <c r="BZ8" s="57" t="s">
        <v>1197</v>
      </c>
      <c r="CA8" s="57" t="s">
        <v>1198</v>
      </c>
      <c r="CB8" s="57" t="s">
        <v>1199</v>
      </c>
      <c r="CC8" s="57" t="s">
        <v>1200</v>
      </c>
      <c r="CD8" s="57" t="s">
        <v>746</v>
      </c>
      <c r="CE8" s="57" t="s">
        <v>747</v>
      </c>
      <c r="CF8" s="57" t="s">
        <v>1201</v>
      </c>
      <c r="CG8" s="57" t="s">
        <v>1202</v>
      </c>
      <c r="CH8" s="57" t="s">
        <v>744</v>
      </c>
      <c r="CI8" s="57" t="s">
        <v>1203</v>
      </c>
      <c r="CJ8" s="57" t="s">
        <v>1204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1205</v>
      </c>
      <c r="CQ8" s="57" t="s">
        <v>750</v>
      </c>
      <c r="CR8" s="57" t="s">
        <v>751</v>
      </c>
      <c r="CS8" s="57" t="s">
        <v>1206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1207</v>
      </c>
      <c r="CY8" s="57" t="s">
        <v>1208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1209</v>
      </c>
      <c r="DG8" s="57" t="s">
        <v>1210</v>
      </c>
      <c r="DH8" s="57" t="s">
        <v>1211</v>
      </c>
      <c r="DI8" s="57" t="s">
        <v>1212</v>
      </c>
      <c r="DJ8" s="58" t="s">
        <v>360</v>
      </c>
      <c r="DK8" s="57" t="s">
        <v>1213</v>
      </c>
      <c r="DL8" s="58" t="s">
        <v>1214</v>
      </c>
      <c r="DM8" s="58" t="s">
        <v>758</v>
      </c>
      <c r="DN8" s="57" t="s">
        <v>1215</v>
      </c>
      <c r="DO8" s="58" t="s">
        <v>759</v>
      </c>
      <c r="DP8" s="58" t="s">
        <v>760</v>
      </c>
      <c r="DQ8" s="57" t="s">
        <v>1331</v>
      </c>
      <c r="DR8" s="58" t="s">
        <v>1216</v>
      </c>
      <c r="DS8" s="58" t="s">
        <v>1217</v>
      </c>
      <c r="DT8" s="57" t="s">
        <v>1218</v>
      </c>
      <c r="DU8" s="58" t="s">
        <v>1219</v>
      </c>
      <c r="DV8" s="58" t="s">
        <v>1220</v>
      </c>
      <c r="DW8" s="57" t="s">
        <v>1221</v>
      </c>
      <c r="DX8" s="58" t="s">
        <v>1222</v>
      </c>
      <c r="DY8" s="57" t="s">
        <v>1223</v>
      </c>
      <c r="DZ8" s="57" t="s">
        <v>1224</v>
      </c>
      <c r="EA8" s="57" t="s">
        <v>1225</v>
      </c>
      <c r="EB8" s="57" t="s">
        <v>1226</v>
      </c>
      <c r="EC8" s="57" t="s">
        <v>1227</v>
      </c>
      <c r="ED8" s="57" t="s">
        <v>1228</v>
      </c>
      <c r="EE8" s="57" t="s">
        <v>1230</v>
      </c>
      <c r="EF8" s="57" t="s">
        <v>1231</v>
      </c>
      <c r="EG8" s="57" t="s">
        <v>1232</v>
      </c>
      <c r="EH8" s="57" t="s">
        <v>764</v>
      </c>
      <c r="EI8" s="57" t="s">
        <v>765</v>
      </c>
      <c r="EJ8" s="57" t="s">
        <v>1233</v>
      </c>
      <c r="EK8" s="57" t="s">
        <v>1234</v>
      </c>
      <c r="EL8" s="57" t="s">
        <v>1235</v>
      </c>
      <c r="EM8" s="57" t="s">
        <v>1236</v>
      </c>
      <c r="EN8" s="57" t="s">
        <v>767</v>
      </c>
      <c r="EO8" s="57" t="s">
        <v>768</v>
      </c>
      <c r="EP8" s="57" t="s">
        <v>1237</v>
      </c>
      <c r="EQ8" s="57" t="s">
        <v>769</v>
      </c>
      <c r="ER8" s="57" t="s">
        <v>770</v>
      </c>
      <c r="ES8" s="57" t="s">
        <v>1239</v>
      </c>
      <c r="ET8" s="57" t="s">
        <v>772</v>
      </c>
      <c r="EU8" s="57" t="s">
        <v>773</v>
      </c>
      <c r="EV8" s="57" t="s">
        <v>1240</v>
      </c>
      <c r="EW8" s="57" t="s">
        <v>772</v>
      </c>
      <c r="EX8" s="57" t="s">
        <v>773</v>
      </c>
      <c r="EY8" s="57" t="s">
        <v>1242</v>
      </c>
      <c r="EZ8" s="57" t="s">
        <v>198</v>
      </c>
      <c r="FA8" s="57" t="s">
        <v>1244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1246</v>
      </c>
      <c r="FH8" s="57" t="s">
        <v>1247</v>
      </c>
      <c r="FI8" s="57" t="s">
        <v>16</v>
      </c>
      <c r="FJ8" s="57" t="s">
        <v>17</v>
      </c>
      <c r="FK8" s="57" t="s">
        <v>147</v>
      </c>
      <c r="FL8" s="57" t="s">
        <v>1249</v>
      </c>
      <c r="FM8" s="57" t="s">
        <v>1250</v>
      </c>
      <c r="FN8" s="57" t="s">
        <v>1251</v>
      </c>
      <c r="FO8" s="57" t="s">
        <v>1253</v>
      </c>
      <c r="FP8" s="57" t="s">
        <v>1254</v>
      </c>
      <c r="FQ8" s="57" t="s">
        <v>1256</v>
      </c>
      <c r="FR8" s="57" t="s">
        <v>776</v>
      </c>
      <c r="FS8" s="57" t="s">
        <v>1257</v>
      </c>
      <c r="FT8" s="57" t="s">
        <v>1258</v>
      </c>
      <c r="FU8" s="57" t="s">
        <v>777</v>
      </c>
      <c r="FV8" s="57" t="s">
        <v>778</v>
      </c>
      <c r="FW8" s="57" t="s">
        <v>1260</v>
      </c>
      <c r="FX8" s="57" t="s">
        <v>1262</v>
      </c>
      <c r="FY8" s="57" t="s">
        <v>779</v>
      </c>
      <c r="FZ8" s="57" t="s">
        <v>1263</v>
      </c>
      <c r="GA8" s="58" t="s">
        <v>1265</v>
      </c>
      <c r="GB8" s="57" t="s">
        <v>1266</v>
      </c>
      <c r="GC8" s="58" t="s">
        <v>1267</v>
      </c>
      <c r="GD8" s="57" t="s">
        <v>1268</v>
      </c>
      <c r="GE8" s="57" t="s">
        <v>1269</v>
      </c>
      <c r="GF8" s="57" t="s">
        <v>1270</v>
      </c>
      <c r="GG8" s="58" t="s">
        <v>152</v>
      </c>
      <c r="GH8" s="57" t="s">
        <v>781</v>
      </c>
      <c r="GI8" s="58" t="s">
        <v>782</v>
      </c>
      <c r="GJ8" s="58" t="s">
        <v>1273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1276</v>
      </c>
      <c r="GS8" s="58" t="s">
        <v>1277</v>
      </c>
      <c r="GT8" s="57" t="s">
        <v>788</v>
      </c>
      <c r="GU8" s="58" t="s">
        <v>1278</v>
      </c>
      <c r="GV8" s="58" t="s">
        <v>1279</v>
      </c>
      <c r="GW8" s="57" t="s">
        <v>1280</v>
      </c>
      <c r="GX8" s="58" t="s">
        <v>1281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1283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1286</v>
      </c>
      <c r="HL8" s="57" t="s">
        <v>795</v>
      </c>
      <c r="HM8" s="57" t="s">
        <v>1287</v>
      </c>
      <c r="HN8" s="57" t="s">
        <v>1289</v>
      </c>
      <c r="HO8" s="57" t="s">
        <v>1290</v>
      </c>
      <c r="HP8" s="57" t="s">
        <v>1291</v>
      </c>
      <c r="HQ8" s="57" t="s">
        <v>800</v>
      </c>
      <c r="HR8" s="57" t="s">
        <v>801</v>
      </c>
      <c r="HS8" s="57" t="s">
        <v>1292</v>
      </c>
      <c r="HT8" s="57" t="s">
        <v>1334</v>
      </c>
      <c r="HU8" s="57" t="s">
        <v>798</v>
      </c>
      <c r="HV8" s="57" t="s">
        <v>1293</v>
      </c>
      <c r="HW8" s="57" t="s">
        <v>1294</v>
      </c>
      <c r="HX8" s="57" t="s">
        <v>1295</v>
      </c>
      <c r="HY8" s="57" t="s">
        <v>1296</v>
      </c>
      <c r="HZ8" s="57" t="s">
        <v>1298</v>
      </c>
      <c r="IA8" s="57" t="s">
        <v>1299</v>
      </c>
      <c r="IB8" s="57" t="s">
        <v>1300</v>
      </c>
      <c r="IC8" s="57" t="s">
        <v>1302</v>
      </c>
      <c r="ID8" s="57" t="s">
        <v>1303</v>
      </c>
      <c r="IE8" s="57" t="s">
        <v>1304</v>
      </c>
      <c r="IF8" s="57" t="s">
        <v>803</v>
      </c>
      <c r="IG8" s="57" t="s">
        <v>804</v>
      </c>
      <c r="IH8" s="57" t="s">
        <v>1305</v>
      </c>
      <c r="II8" s="57" t="s">
        <v>148</v>
      </c>
      <c r="IJ8" s="57" t="s">
        <v>235</v>
      </c>
      <c r="IK8" s="57" t="s">
        <v>209</v>
      </c>
      <c r="IL8" s="57" t="s">
        <v>1308</v>
      </c>
      <c r="IM8" s="57" t="s">
        <v>1309</v>
      </c>
      <c r="IN8" s="57" t="s">
        <v>1310</v>
      </c>
      <c r="IO8" s="57" t="s">
        <v>1312</v>
      </c>
      <c r="IP8" s="57" t="s">
        <v>1313</v>
      </c>
      <c r="IQ8" s="57" t="s">
        <v>1314</v>
      </c>
      <c r="IR8" s="57" t="s">
        <v>1316</v>
      </c>
      <c r="IS8" s="57" t="s">
        <v>1317</v>
      </c>
      <c r="IT8" s="57" t="s">
        <v>1318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2" t="s">
        <v>838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Нуршолпан</cp:lastModifiedBy>
  <dcterms:created xsi:type="dcterms:W3CDTF">2022-12-22T06:57:03Z</dcterms:created>
  <dcterms:modified xsi:type="dcterms:W3CDTF">2024-09-17T10:25:02Z</dcterms:modified>
</cp:coreProperties>
</file>